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КГР\"/>
    </mc:Choice>
  </mc:AlternateContent>
  <workbookProtection workbookPassword="EEB6" lockStructure="1"/>
  <bookViews>
    <workbookView xWindow="0" yWindow="0" windowWidth="28800" windowHeight="14565" tabRatio="615" firstSheet="1" activeTab="1"/>
  </bookViews>
  <sheets>
    <sheet name="Инвентаризация" sheetId="1" state="hidden" r:id="rId1"/>
    <sheet name="Паспорт" sheetId="4" r:id="rId2"/>
  </sheets>
  <calcPr calcId="15251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D323" i="1" s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<sst xmlns="http://schemas.openxmlformats.org/spreadsheetml/2006/main" count="954" uniqueCount="379">
  <si>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</si>
  <si>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</si>
  <si>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</si>
  <si>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</si>
  <si>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</si>
  <si>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</si>
  <si>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</si>
  <si>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</si>
  <si>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</si>
  <si>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</si>
  <si>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</si>
  <si>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</si>
  <si>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</si>
  <si>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</si>
  <si>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</si>
  <si>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</si>
  <si>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</si>
  <si>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</si>
  <si>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</si>
  <si>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</si>
  <si>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</si>
  <si>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</si>
  <si>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</si>
  <si>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</si>
  <si>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</si>
  <si>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</si>
  <si>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</si>
  <si>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</si>
  <si>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</si>
  <si>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</si>
  <si>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</si>
  <si>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</si>
  <si>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</si>
  <si>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</si>
  <si>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</si>
  <si>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</si>
  <si>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</si>
  <si>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</si>
  <si>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</si>
  <si>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</si>
  <si>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</si>
  <si>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</si>
  <si>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</si>
  <si>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</si>
  <si>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</si>
  <si>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</si>
  <si>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</si>
  <si>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</si>
  <si>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</si>
  <si>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</si>
  <si>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</si>
  <si>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</si>
  <si>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</si>
  <si>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</si>
  <si>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</si>
  <si>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</si>
  <si>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</si>
  <si>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</si>
  <si>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</si>
  <si>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</si>
  <si>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</si>
  <si>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</si>
  <si>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</si>
  <si>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</si>
  <si>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</si>
  <si>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</si>
  <si>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</si>
  <si>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</si>
  <si>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</si>
  <si>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</si>
  <si>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</si>
  <si>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</si>
  <si>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</si>
  <si>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</si>
  <si>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</si>
  <si>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</si>
  <si>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</si>
  <si>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</si>
  <si>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</si>
  <si>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</si>
  <si>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</si>
  <si>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</si>
  <si>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</si>
  <si>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</si>
  <si>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</si>
  <si>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</si>
  <si>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</si>
  <si>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</si>
  <si>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</si>
  <si>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</si>
  <si>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</si>
  <si>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</si>
  <si>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</si>
  <si>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</si>
  <si>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</si>
  <si>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</si>
  <si>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</si>
  <si>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</si>
  <si>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</si>
  <si>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</si>
  <si>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</si>
  <si>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</si>
  <si>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</si>
  <si>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</si>
  <si>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</si>
  <si>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</si>
  <si>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</si>
  <si>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</si>
  <si>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</si>
  <si>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</si>
  <si>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</si>
  <si>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</si>
  <si>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</si>
  <si>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</si>
  <si>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</si>
  <si>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</si>
  <si>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</si>
  <si>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</si>
  <si>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</si>
  <si>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</si>
  <si>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</si>
  <si>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</si>
  <si>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</si>
  <si>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</si>
  <si>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</si>
  <si>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</si>
  <si>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</si>
  <si>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</si>
  <si>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</si>
  <si>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</si>
  <si>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</si>
  <si>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</si>
  <si>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</si>
  <si>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</si>
  <si>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</si>
  <si>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</si>
  <si>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</si>
  <si>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</si>
  <si>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</si>
  <si>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</si>
  <si>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</si>
  <si>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</si>
  <si>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</si>
  <si>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</si>
  <si>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</si>
  <si>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</si>
  <si>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</si>
  <si>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</si>
  <si>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</si>
  <si>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</si>
  <si>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</si>
  <si>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</si>
  <si>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</si>
  <si>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</si>
  <si>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</si>
  <si>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</si>
  <si>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</si>
  <si>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</si>
  <si>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</si>
  <si>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</si>
  <si>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</si>
  <si>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</si>
  <si>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</si>
  <si>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</si>
  <si>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</si>
  <si>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</si>
  <si>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</si>
  <si>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</si>
  <si>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</si>
  <si>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</si>
  <si>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</si>
  <si>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</si>
  <si>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</si>
  <si>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</si>
  <si>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</si>
  <si>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</si>
  <si>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</si>
  <si>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</si>
  <si>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</si>
  <si>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</si>
  <si>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</si>
  <si>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</si>
  <si>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</si>
  <si>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</si>
  <si>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</si>
  <si>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</si>
  <si>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</si>
  <si>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</si>
  <si>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</si>
  <si>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</si>
  <si>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</si>
  <si>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</si>
  <si>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</si>
  <si>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</si>
  <si>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</si>
  <si>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</si>
  <si>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</si>
  <si>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</si>
  <si>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</si>
  <si>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</si>
  <si>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</si>
  <si>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</si>
  <si>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</si>
  <si>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</si>
  <si>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</si>
  <si>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</si>
  <si>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</si>
  <si>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</si>
  <si>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</si>
  <si>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</si>
  <si>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</si>
  <si>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</si>
  <si>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</si>
  <si>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</si>
  <si>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</si>
  <si>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</si>
  <si>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</si>
  <si>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</si>
  <si>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</si>
  <si>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</si>
  <si>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</si>
  <si>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</si>
  <si>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</si>
  <si>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</si>
  <si>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</si>
  <si>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</si>
  <si>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</si>
  <si>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</si>
  <si>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</si>
  <si>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</si>
  <si>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</si>
  <si>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</si>
  <si>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</si>
  <si>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</si>
  <si>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</si>
  <si>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</si>
  <si>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</si>
  <si>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</si>
  <si>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</si>
  <si>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</si>
  <si>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</si>
  <si>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</si>
  <si>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</si>
  <si>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</si>
  <si>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</si>
  <si>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</si>
  <si>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</si>
  <si>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</si>
  <si>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</si>
  <si>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</si>
  <si>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</si>
  <si>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</si>
  <si>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</si>
  <si>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</si>
  <si>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</si>
  <si>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</si>
  <si>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</si>
  <si>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</si>
  <si>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</si>
  <si>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</si>
  <si>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</si>
  <si>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</si>
  <si>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</si>
  <si>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</si>
  <si>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</si>
  <si>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</si>
  <si>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</si>
  <si>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</si>
  <si>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</si>
  <si>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</si>
  <si>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</si>
  <si>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</si>
  <si>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</si>
  <si>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</si>
  <si>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</si>
  <si>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</si>
  <si>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</si>
  <si>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</si>
  <si>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</si>
  <si>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</si>
  <si>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</si>
  <si>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</si>
  <si>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</si>
  <si>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</si>
  <si>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</si>
  <si>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</si>
  <si>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</si>
  <si>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</si>
  <si>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</si>
  <si>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</si>
  <si>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</si>
  <si>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</si>
  <si>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</si>
  <si>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</si>
  <si>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</si>
  <si>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</si>
  <si>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</si>
  <si>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</si>
  <si>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</si>
  <si>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</si>
  <si>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</si>
  <si>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</si>
  <si>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</si>
  <si>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</si>
  <si>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</si>
  <si>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</si>
  <si>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</si>
  <si>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</si>
  <si>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</si>
  <si>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</si>
  <si>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</si>
  <si>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</si>
  <si>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</si>
  <si>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</si>
  <si>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</si>
  <si>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</si>
  <si>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</si>
  <si>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</si>
  <si>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</si>
  <si>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</si>
  <si>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</si>
  <si>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</si>
  <si>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</si>
  <si>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</si>
  <si>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</si>
  <si>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</si>
  <si>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</si>
  <si>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</si>
  <si>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</si>
  <si>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</si>
  <si>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</si>
  <si>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</si>
  <si>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</si>
  <si>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</si>
  <si>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</si>
  <si>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</si>
  <si>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</si>
  <si>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</si>
  <si>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</si>
  <si>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</si>
  <si>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</si>
  <si>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</si>
  <si>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</si>
  <si>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</si>
  <si>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</si>
  <si>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</si>
  <si>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</si>
  <si>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</si>
  <si>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</si>
  <si>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</si>
  <si>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</si>
  <si>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</si>
  <si>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</si>
  <si>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</si>
  <si>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</si>
  <si>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</si>
  <si>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</si>
  <si>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</si>
  <si>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</si>
  <si>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</si>
  <si>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</si>
  <si>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</si>
  <si>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</si>
  <si>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</si>
  <si>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</si>
  <si>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</si>
  <si>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</si>
  <si>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</si>
  <si>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</si>
  <si>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</si>
  <si>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</si>
  <si>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_____________Е.Н. Абакумов</t>
  </si>
  <si>
    <t>Лопухинское сельское поселение</t>
  </si>
  <si>
    <t>м2</t>
  </si>
  <si>
    <t>ул. Первомайская д.3</t>
  </si>
  <si>
    <t>шт</t>
  </si>
  <si>
    <t>ул. Первомайская д.3- ул. Первомайская д.5</t>
  </si>
  <si>
    <t>ул. Первомайская д.5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</si>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</sst>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356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362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357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358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359</v>
      </c>
      <c r="D31" s="8" t="s">
        <v>95</v>
      </c>
      <c r="E31" t="s">
        <v>360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361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354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355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353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352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368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368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368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344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345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346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73" zoomScale="130" zoomScaleNormal="120" zoomScaleSheetLayoutView="130" workbookViewId="0">
      <selection activeCell="D90" sqref="D9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371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372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43027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2" t="s">
        <v>314</v>
      </c>
      <c r="D16" s="183"/>
      <c r="E16" s="165" t="s">
        <v>376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2" t="s">
        <v>317</v>
      </c>
      <c r="D19" s="183"/>
      <c r="E19" s="179">
        <v>3356</v>
      </c>
      <c r="F19" s="180"/>
      <c r="G19" s="180"/>
      <c r="H19" s="181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2" t="s">
        <v>322</v>
      </c>
      <c r="D22" s="183"/>
      <c r="E22" s="165">
        <v>174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2" t="s">
        <v>318</v>
      </c>
      <c r="D25" s="183"/>
      <c r="E25" s="82">
        <v>7</v>
      </c>
      <c r="F25" s="82">
        <v>18</v>
      </c>
      <c r="G25" s="82">
        <v>105</v>
      </c>
      <c r="H25" s="82">
        <v>44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4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76"/>
      <c r="H34" s="177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78" t="str">
        <f>IF(D6="общественной территории","","(ФИО)")</f>
        <v>(ФИО)</v>
      </c>
      <c r="H35" s="178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69" t="s">
        <v>331</v>
      </c>
      <c r="C39" s="169"/>
      <c r="D39" s="169"/>
      <c r="E39" s="169"/>
      <c r="F39" s="169"/>
      <c r="G39" s="169"/>
      <c r="H39" s="169"/>
      <c r="I39" s="169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3" t="s">
        <v>332</v>
      </c>
      <c r="B71" s="174"/>
      <c r="C71" s="174"/>
      <c r="D71" s="174"/>
      <c r="E71" s="175"/>
      <c r="F71" s="170" t="s">
        <v>333</v>
      </c>
      <c r="G71" s="171"/>
      <c r="H71" s="171"/>
      <c r="I71" s="172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69" t="s">
        <v>259</v>
      </c>
      <c r="C82" s="169"/>
      <c r="D82" s="169"/>
      <c r="E82" s="169"/>
      <c r="F82" s="169"/>
      <c r="G82" s="169"/>
      <c r="H82" s="169"/>
      <c r="I82" s="169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209</v>
      </c>
      <c r="G89" s="141">
        <v>75</v>
      </c>
      <c r="H89" s="142" t="s">
        <v>378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202</v>
      </c>
      <c r="D90" s="158" t="s">
        <v>200</v>
      </c>
      <c r="E90" s="158" t="s">
        <v>360</v>
      </c>
      <c r="F90" s="158" t="s">
        <v>231</v>
      </c>
      <c r="G90" s="141"/>
      <c r="H90" s="142">
        <v>4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227</v>
      </c>
      <c r="G91" s="141"/>
      <c r="H91" s="142">
        <v>4</v>
      </c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69" t="s">
        <v>270</v>
      </c>
      <c r="B123" s="169"/>
      <c r="C123" s="169"/>
      <c r="D123" s="169"/>
      <c r="E123" s="169"/>
      <c r="F123" s="169"/>
      <c r="G123" s="169"/>
      <c r="H123" s="169"/>
      <c r="I123" s="169"/>
    </row>
    <row r="124" spans="1:9" ht="20.100000000000001" customHeight="1" x14ac:dyDescent="0.25">
      <c r="A124" s="146">
        <v>2</v>
      </c>
      <c r="B124" s="147" t="s">
        <v>366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1080</v>
      </c>
      <c r="H130" s="142" t="s">
        <v>373</v>
      </c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29</v>
      </c>
      <c r="F131" s="158" t="s">
        <v>275</v>
      </c>
      <c r="G131" s="141"/>
      <c r="H131" s="142">
        <v>4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35</v>
      </c>
      <c r="C132" s="158" t="s">
        <v>38</v>
      </c>
      <c r="D132" s="158"/>
      <c r="E132" s="158" t="s">
        <v>12</v>
      </c>
      <c r="F132" s="158" t="s">
        <v>275</v>
      </c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69"/>
      <c r="B164" s="169"/>
      <c r="C164" s="169"/>
      <c r="D164" s="169"/>
      <c r="E164" s="169"/>
      <c r="F164" s="169"/>
      <c r="G164" s="169"/>
      <c r="H164" s="169"/>
      <c r="I164" s="169"/>
    </row>
    <row r="165" spans="1:9" ht="20.100000000000001" customHeight="1" x14ac:dyDescent="0.25">
      <c r="A165" s="146">
        <v>3</v>
      </c>
      <c r="B165" s="148" t="s">
        <v>365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209</v>
      </c>
      <c r="G171" s="141">
        <v>510</v>
      </c>
      <c r="H171" s="142" t="s">
        <v>373</v>
      </c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69"/>
      <c r="B205" s="169"/>
      <c r="C205" s="169"/>
      <c r="D205" s="169"/>
      <c r="E205" s="169"/>
      <c r="F205" s="169"/>
      <c r="G205" s="169"/>
      <c r="H205" s="169"/>
      <c r="I205" s="169"/>
    </row>
    <row r="206" spans="1:9" ht="20.100000000000001" customHeight="1" x14ac:dyDescent="0.25">
      <c r="A206" s="146">
        <v>4</v>
      </c>
      <c r="B206" s="148" t="s">
        <v>364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69"/>
      <c r="B246" s="169"/>
      <c r="C246" s="169"/>
      <c r="D246" s="169"/>
      <c r="E246" s="169"/>
      <c r="F246" s="169"/>
      <c r="G246" s="169"/>
      <c r="H246" s="169"/>
      <c r="I246" s="169"/>
    </row>
    <row r="247" spans="1:9" ht="20.100000000000001" customHeight="1" x14ac:dyDescent="0.25">
      <c r="A247" s="146">
        <v>5</v>
      </c>
      <c r="B247" s="150" t="s">
        <v>363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69"/>
      <c r="B287" s="169"/>
      <c r="C287" s="169"/>
      <c r="D287" s="169"/>
      <c r="E287" s="169"/>
      <c r="F287" s="169"/>
      <c r="G287" s="169"/>
      <c r="H287" s="169"/>
      <c r="I287" s="169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68"/>
      <c r="B328" s="168"/>
      <c r="C328" s="168"/>
      <c r="D328" s="168"/>
      <c r="E328" s="168"/>
      <c r="F328" s="168"/>
      <c r="G328" s="168"/>
      <c r="H328" s="168"/>
      <c r="I328" s="168"/>
    </row>
    <row r="329" spans="1:9" ht="20.100000000000001" customHeight="1" x14ac:dyDescent="0.25">
      <c r="A329" s="146">
        <v>7</v>
      </c>
      <c r="B329" s="151" t="s">
        <v>367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368</v>
      </c>
      <c r="H333" s="132" t="s">
        <v>369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1971</v>
      </c>
      <c r="H335" s="142">
        <v>3586.2</v>
      </c>
      <c r="I335" s="159" t="s">
        <v>374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1969</v>
      </c>
      <c r="H336" s="142">
        <v>3524.2</v>
      </c>
      <c r="I336" s="159" t="s">
        <v>377</v>
      </c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351</v>
      </c>
      <c r="E372" s="132" t="s">
        <v>338</v>
      </c>
      <c r="F372" s="132" t="s">
        <v>329</v>
      </c>
      <c r="G372" s="133" t="s">
        <v>349</v>
      </c>
      <c r="H372" s="132" t="s">
        <v>350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44</v>
      </c>
      <c r="C373" s="51" t="s">
        <v>35</v>
      </c>
      <c r="D373" s="51" t="s">
        <v>340</v>
      </c>
      <c r="E373" s="136" t="s">
        <v>339</v>
      </c>
      <c r="F373" s="137">
        <v>0</v>
      </c>
      <c r="G373" s="137">
        <v>0</v>
      </c>
      <c r="H373" s="138">
        <f>IF(G373="","",F373*G373)</f>
        <v>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345</v>
      </c>
      <c r="E374" s="136" t="s">
        <v>375</v>
      </c>
      <c r="F374" s="137">
        <v>8</v>
      </c>
      <c r="G374" s="137">
        <v>12600</v>
      </c>
      <c r="H374" s="138">
        <f>IF(G374="","",F374*G374)</f>
        <v>100800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192</v>
      </c>
      <c r="C375" s="51" t="s">
        <v>158</v>
      </c>
      <c r="D375" s="51" t="s">
        <v>345</v>
      </c>
      <c r="E375" s="136" t="s">
        <v>373</v>
      </c>
      <c r="F375" s="137">
        <v>120</v>
      </c>
      <c r="G375" s="137">
        <v>2500</v>
      </c>
      <c r="H375" s="138">
        <f t="shared" ref="H375:H407" si="0">IF(G375="","",F375*G375)</f>
        <v>300000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204</v>
      </c>
      <c r="D376" s="51" t="s">
        <v>344</v>
      </c>
      <c r="E376" s="136" t="s">
        <v>373</v>
      </c>
      <c r="F376" s="137">
        <v>510</v>
      </c>
      <c r="G376" s="137"/>
      <c r="H376" s="138" t="str">
        <f t="shared" si="0"/>
        <v/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173</v>
      </c>
      <c r="C377" s="51" t="s">
        <v>174</v>
      </c>
      <c r="D377" s="51" t="s">
        <v>345</v>
      </c>
      <c r="E377" s="136" t="s">
        <v>375</v>
      </c>
      <c r="F377" s="137">
        <v>2</v>
      </c>
      <c r="G377" s="137">
        <v>26140</v>
      </c>
      <c r="H377" s="138">
        <f t="shared" si="0"/>
        <v>52280</v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370</v>
      </c>
      <c r="H409" s="156">
        <f>SUM(H373:H407)</f>
        <v>453080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Anna</cp:lastModifiedBy>
  <cp:lastPrinted>2017-09-19T08:36:37Z</cp:lastPrinted>
  <dcterms:created xsi:type="dcterms:W3CDTF">2017-08-22T09:44:58Z</dcterms:created>
  <dcterms:modified xsi:type="dcterms:W3CDTF">2017-10-23T09:11:23Z</dcterms:modified>
</cp:coreProperties>
</file>