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КГР\"/>
    </mc:Choice>
  </mc:AlternateContent>
  <workbookProtection workbookPassword="EEB6" lockStructure="1"/>
  <bookViews>
    <workbookView xWindow="0" yWindow="0" windowWidth="28800" windowHeight="14565" tabRatio="615" firstSheet="1" activeTab="1"/>
  </bookViews>
  <sheets>
    <sheet name="Инвентаризация" sheetId="1" state="hidden" r:id="rId1"/>
    <sheet name="Паспорт" sheetId="4" r:id="rId2"/>
  </sheets>
  <calcPr calcId="15251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<sst xmlns="http://schemas.openxmlformats.org/spreadsheetml/2006/main" count="964" uniqueCount="377">
  <si>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</si>
  <si>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</si>
  <si>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</si>
  <si>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</si>
  <si>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</si>
  <si>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</si>
  <si>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</si>
  <si>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</si>
  <si>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</si>
  <si>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</si>
  <si>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</si>
  <si>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</si>
  <si>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</si>
  <si>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</si>
  <si>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</si>
  <si>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</si>
  <si>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</si>
  <si>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</si>
  <si>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</si>
  <si>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</si>
  <si>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</si>
  <si>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</si>
  <si>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</si>
  <si>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</si>
  <si>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</si>
  <si>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</si>
  <si>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</si>
  <si>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</si>
  <si>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</si>
  <si>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</si>
  <si>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</si>
  <si>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</si>
  <si>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</si>
  <si>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</si>
  <si>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</si>
  <si>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</si>
  <si>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</si>
  <si>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</si>
  <si>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</si>
  <si>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</si>
  <si>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</si>
  <si>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</si>
  <si>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</si>
  <si>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</si>
  <si>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</si>
  <si>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</si>
  <si>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</si>
  <si>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</si>
  <si>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</si>
  <si>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</si>
  <si>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</si>
  <si>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</si>
  <si>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</si>
  <si>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</si>
  <si>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</si>
  <si>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</si>
  <si>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</si>
  <si>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</si>
  <si>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</si>
  <si>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</si>
  <si>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</si>
  <si>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</si>
  <si>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</si>
  <si>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</si>
  <si>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</si>
  <si>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</si>
  <si>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</si>
  <si>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</si>
  <si>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</si>
  <si>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</si>
  <si>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</si>
  <si>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</si>
  <si>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</si>
  <si>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</si>
  <si>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</si>
  <si>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</si>
  <si>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</si>
  <si>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</si>
  <si>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</si>
  <si>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</si>
  <si>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</si>
  <si>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</si>
  <si>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</si>
  <si>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</si>
  <si>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</si>
  <si>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</si>
  <si>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</si>
  <si>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</si>
  <si>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</si>
  <si>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</si>
  <si>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</si>
  <si>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</si>
  <si>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</si>
  <si>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</si>
  <si>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</si>
  <si>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</si>
  <si>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</si>
  <si>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</si>
  <si>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</si>
  <si>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</si>
  <si>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</si>
  <si>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</si>
  <si>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</si>
  <si>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</si>
  <si>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</si>
  <si>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</si>
  <si>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</si>
  <si>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</si>
  <si>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</si>
  <si>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</si>
  <si>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</si>
  <si>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</si>
  <si>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</si>
  <si>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</si>
  <si>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</si>
  <si>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</si>
  <si>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</si>
  <si>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</si>
  <si>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</si>
  <si>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</si>
  <si>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</si>
  <si>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</si>
  <si>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</si>
  <si>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</si>
  <si>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</si>
  <si>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</si>
  <si>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</si>
  <si>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</si>
  <si>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</si>
  <si>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</si>
  <si>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</si>
  <si>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</si>
  <si>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</si>
  <si>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</si>
  <si>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</si>
  <si>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</si>
  <si>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</si>
  <si>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</si>
  <si>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</si>
  <si>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</si>
  <si>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</si>
  <si>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</si>
  <si>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</si>
  <si>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</si>
  <si>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</si>
  <si>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</si>
  <si>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</si>
  <si>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</si>
  <si>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</si>
  <si>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</si>
  <si>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</si>
  <si>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</si>
  <si>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</si>
  <si>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</si>
  <si>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</si>
  <si>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</si>
  <si>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</si>
  <si>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</si>
  <si>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</si>
  <si>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</si>
  <si>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</si>
  <si>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</si>
  <si>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</si>
  <si>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</si>
  <si>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</si>
  <si>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</si>
  <si>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</si>
  <si>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</si>
  <si>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</si>
  <si>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</si>
  <si>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</si>
  <si>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</si>
  <si>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</si>
  <si>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</si>
  <si>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</si>
  <si>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</si>
  <si>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</si>
  <si>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</si>
  <si>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</si>
  <si>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</si>
  <si>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</si>
  <si>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</si>
  <si>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</si>
  <si>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</si>
  <si>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</si>
  <si>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</si>
  <si>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</si>
  <si>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</si>
  <si>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</si>
  <si>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</si>
  <si>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</si>
  <si>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</si>
  <si>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</si>
  <si>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</si>
  <si>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</si>
  <si>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</si>
  <si>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</si>
  <si>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</si>
  <si>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</si>
  <si>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</si>
  <si>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</si>
  <si>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</si>
  <si>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</si>
  <si>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</si>
  <si>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</si>
  <si>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</si>
  <si>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</si>
  <si>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</si>
  <si>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</si>
  <si>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</si>
  <si>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</si>
  <si>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</si>
  <si>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</si>
  <si>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</si>
  <si>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</si>
  <si>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</si>
  <si>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</si>
  <si>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</si>
  <si>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</si>
  <si>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</si>
  <si>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</si>
  <si>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</si>
  <si>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</si>
  <si>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</si>
  <si>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</si>
  <si>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</si>
  <si>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</si>
  <si>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</si>
  <si>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</si>
  <si>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</si>
  <si>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</si>
  <si>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</si>
  <si>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</si>
  <si>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</si>
  <si>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</si>
  <si>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</si>
  <si>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</si>
  <si>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</si>
  <si>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</si>
  <si>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</si>
  <si>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</si>
  <si>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</si>
  <si>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</si>
  <si>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</si>
  <si>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</si>
  <si>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</si>
  <si>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</si>
  <si>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</si>
  <si>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</si>
  <si>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</si>
  <si>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</si>
  <si>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</si>
  <si>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</si>
  <si>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</si>
  <si>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</si>
  <si>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</si>
  <si>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</si>
  <si>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</si>
  <si>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</si>
  <si>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</si>
  <si>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</si>
  <si>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</si>
  <si>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</si>
  <si>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</si>
  <si>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</si>
  <si>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</si>
  <si>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</si>
  <si>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</si>
  <si>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</si>
  <si>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</si>
  <si>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</si>
  <si>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</si>
  <si>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</si>
  <si>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</si>
  <si>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</si>
  <si>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</si>
  <si>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</si>
  <si>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</si>
  <si>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</si>
  <si>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</si>
  <si>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</si>
  <si>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</si>
  <si>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</si>
  <si>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</si>
  <si>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</si>
  <si>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</si>
  <si>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</si>
  <si>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</si>
  <si>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</si>
  <si>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</si>
  <si>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</si>
  <si>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</si>
  <si>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</si>
  <si>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</si>
  <si>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</si>
  <si>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</si>
  <si>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</si>
  <si>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</si>
  <si>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</si>
  <si>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</si>
  <si>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</si>
  <si>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</si>
  <si>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</si>
  <si>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</si>
  <si>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</si>
  <si>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</si>
  <si>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</si>
  <si>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</si>
  <si>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</si>
  <si>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</si>
  <si>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</si>
  <si>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</si>
  <si>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</si>
  <si>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</si>
  <si>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</si>
  <si>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</si>
  <si>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</si>
  <si>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</si>
  <si>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</si>
  <si>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</si>
  <si>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</si>
  <si>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</si>
  <si>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</si>
  <si>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</si>
  <si>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</si>
  <si>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</si>
  <si>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</si>
  <si>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</si>
  <si>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</si>
  <si>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</si>
  <si>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</si>
  <si>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</si>
  <si>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</si>
  <si>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</si>
  <si>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</si>
  <si>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</si>
  <si>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</si>
  <si>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</si>
  <si>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</si>
  <si>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</si>
  <si>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</si>
  <si>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</si>
  <si>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</si>
  <si>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</si>
  <si>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</si>
  <si>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</si>
  <si>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</si>
  <si>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</si>
  <si>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</si>
  <si>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</si>
  <si>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</si>
  <si>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</si>
  <si>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</si>
  <si>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</si>
  <si>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</si>
  <si>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</si>
  <si>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</si>
  <si>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</si>
  <si>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</si>
  <si>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</si>
  <si>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</si>
  <si>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</si>
  <si>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</si>
  <si>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</si>
  <si>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</si>
  <si>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</si>
  <si>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</si>
  <si>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</si>
  <si>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</si>
  <si>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_____________Е.Н. Абакумов</t>
  </si>
  <si>
    <t>Лопухинское сельское поселение</t>
  </si>
  <si>
    <t>м2</t>
  </si>
  <si>
    <t>м</t>
  </si>
  <si>
    <t>общественной территории</t>
  </si>
  <si>
    <t xml:space="preserve"> ул. Первомайская д.1б - ул. Первомайская д.1в</t>
  </si>
  <si>
    <t xml:space="preserve">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</si>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</sst>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354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360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355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356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357</v>
      </c>
      <c r="D31" s="8" t="s">
        <v>95</v>
      </c>
      <c r="E31" t="s">
        <v>358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359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352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353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351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350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366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366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366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345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346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338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339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341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344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7" zoomScale="130" zoomScaleNormal="120" zoomScaleSheetLayoutView="130" workbookViewId="0">
      <selection activeCell="F12" sqref="F1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369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373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374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82">
        <v>3424</v>
      </c>
      <c r="F19" s="183"/>
      <c r="G19" s="183"/>
      <c r="H19" s="184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 t="s">
        <v>375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333</v>
      </c>
      <c r="H24" s="78" t="s">
        <v>321</v>
      </c>
    </row>
    <row r="25" spans="2:8" ht="15" customHeight="1" x14ac:dyDescent="0.25">
      <c r="C25" s="167" t="s">
        <v>318</v>
      </c>
      <c r="D25" s="168"/>
      <c r="E25" s="82" t="s">
        <v>375</v>
      </c>
      <c r="F25" s="82" t="s">
        <v>375</v>
      </c>
      <c r="G25" s="82" t="s">
        <v>375</v>
      </c>
      <c r="H25" s="82" t="s">
        <v>375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Составитель паспорта:</v>
      </c>
      <c r="D28" s="176"/>
      <c r="E28" s="177" t="s">
        <v>375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/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/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/>
      </c>
      <c r="G35" s="193" t="str">
        <f>IF(D6="общественной территории","","(ФИО)")</f>
        <v/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330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331</v>
      </c>
      <c r="B71" s="189"/>
      <c r="C71" s="189"/>
      <c r="D71" s="189"/>
      <c r="E71" s="190"/>
      <c r="F71" s="185" t="s">
        <v>332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209</v>
      </c>
      <c r="G89" s="141">
        <v>3121</v>
      </c>
      <c r="H89" s="142" t="s">
        <v>372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210</v>
      </c>
      <c r="G90" s="141"/>
      <c r="H90" s="142">
        <v>4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112</v>
      </c>
      <c r="E91" s="158" t="s">
        <v>358</v>
      </c>
      <c r="F91" s="158" t="s">
        <v>227</v>
      </c>
      <c r="G91" s="141"/>
      <c r="H91" s="142">
        <v>12</v>
      </c>
      <c r="I91" s="159"/>
    </row>
    <row r="92" spans="1:9" ht="12.75" customHeight="1" x14ac:dyDescent="0.25">
      <c r="A92" s="157">
        <f>IF(B92="","",COUNTA($B$89:B92))</f>
        <v>4</v>
      </c>
      <c r="B92" s="69" t="s">
        <v>176</v>
      </c>
      <c r="C92" s="158" t="s">
        <v>202</v>
      </c>
      <c r="D92" s="158" t="s">
        <v>200</v>
      </c>
      <c r="E92" s="158" t="s">
        <v>358</v>
      </c>
      <c r="F92" s="158" t="s">
        <v>231</v>
      </c>
      <c r="G92" s="141"/>
      <c r="H92" s="142">
        <v>2</v>
      </c>
      <c r="I92" s="159"/>
    </row>
    <row r="93" spans="1:9" ht="12.75" customHeight="1" x14ac:dyDescent="0.25">
      <c r="A93" s="157">
        <f>IF(B93="","",COUNTA($B$89:B93))</f>
        <v>5</v>
      </c>
      <c r="B93" s="69" t="s">
        <v>177</v>
      </c>
      <c r="C93" s="158" t="s">
        <v>179</v>
      </c>
      <c r="D93" s="158"/>
      <c r="E93" s="158"/>
      <c r="F93" s="158" t="s">
        <v>227</v>
      </c>
      <c r="G93" s="141"/>
      <c r="H93" s="142">
        <v>17</v>
      </c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364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18</v>
      </c>
      <c r="C130" s="158" t="s">
        <v>19</v>
      </c>
      <c r="D130" s="158"/>
      <c r="E130" s="158" t="s">
        <v>13</v>
      </c>
      <c r="F130" s="158" t="s">
        <v>275</v>
      </c>
      <c r="G130" s="141"/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29</v>
      </c>
      <c r="F131" s="158" t="s">
        <v>275</v>
      </c>
      <c r="G131" s="141"/>
      <c r="H131" s="142">
        <v>3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38</v>
      </c>
      <c r="D132" s="158"/>
      <c r="E132" s="158" t="s">
        <v>101</v>
      </c>
      <c r="F132" s="158" t="s">
        <v>275</v>
      </c>
      <c r="G132" s="141"/>
      <c r="H132" s="142"/>
      <c r="I132" s="159"/>
    </row>
    <row r="133" spans="1:9" ht="12.75" customHeight="1" x14ac:dyDescent="0.25">
      <c r="A133" s="157">
        <f>IF(B133="","",COUNTA($B$130:B133))</f>
        <v>4</v>
      </c>
      <c r="B133" s="69" t="s">
        <v>24</v>
      </c>
      <c r="C133" s="158" t="s">
        <v>25</v>
      </c>
      <c r="D133" s="158"/>
      <c r="E133" s="158" t="s">
        <v>30</v>
      </c>
      <c r="F133" s="158" t="s">
        <v>275</v>
      </c>
      <c r="G133" s="141"/>
      <c r="H133" s="142">
        <v>9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363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324</v>
      </c>
      <c r="F171" s="163" t="s">
        <v>53</v>
      </c>
      <c r="G171" s="141">
        <v>30</v>
      </c>
      <c r="H171" s="142" t="s">
        <v>372</v>
      </c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362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361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365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366</v>
      </c>
      <c r="H333" s="132" t="s">
        <v>367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288</v>
      </c>
      <c r="C335" s="158" t="s">
        <v>295</v>
      </c>
      <c r="D335" s="158"/>
      <c r="E335" s="158"/>
      <c r="F335" s="158" t="s">
        <v>286</v>
      </c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334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349</v>
      </c>
      <c r="E372" s="132" t="s">
        <v>337</v>
      </c>
      <c r="F372" s="132" t="s">
        <v>329</v>
      </c>
      <c r="G372" s="133" t="s">
        <v>347</v>
      </c>
      <c r="H372" s="132" t="s">
        <v>348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44</v>
      </c>
      <c r="C373" s="51" t="s">
        <v>0</v>
      </c>
      <c r="D373" s="51" t="s">
        <v>338</v>
      </c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192</v>
      </c>
      <c r="C374" s="51" t="s">
        <v>155</v>
      </c>
      <c r="D374" s="51" t="s">
        <v>343</v>
      </c>
      <c r="E374" s="136" t="s">
        <v>376</v>
      </c>
      <c r="F374" s="137">
        <v>2</v>
      </c>
      <c r="G374" s="137"/>
      <c r="H374" s="138" t="str">
        <f>IF(G374="","",F374*G374)</f>
        <v/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44</v>
      </c>
      <c r="C375" s="51" t="s">
        <v>18</v>
      </c>
      <c r="D375" s="51" t="s">
        <v>343</v>
      </c>
      <c r="E375" s="136" t="s">
        <v>371</v>
      </c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206</v>
      </c>
      <c r="D376" s="51" t="s">
        <v>343</v>
      </c>
      <c r="E376" s="136" t="s">
        <v>371</v>
      </c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368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Anna</cp:lastModifiedBy>
  <cp:lastPrinted>2017-09-19T08:36:37Z</cp:lastPrinted>
  <dcterms:created xsi:type="dcterms:W3CDTF">2017-08-22T09:44:58Z</dcterms:created>
  <dcterms:modified xsi:type="dcterms:W3CDTF">2017-10-24T11:00:51Z</dcterms:modified>
</cp:coreProperties>
</file>