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/>
  </bookViews>
  <sheets>
    <sheet name="Все года" sheetId="1" r:id="rId1"/>
  </sheets>
  <definedNames>
    <definedName name="_xlnm.Print_Titles" localSheetId="0">'Все года'!$20:$20</definedName>
  </definedNames>
  <calcPr calcId="124519"/>
</workbook>
</file>

<file path=xl/calcChain.xml><?xml version="1.0" encoding="utf-8"?>
<calcChain xmlns="http://schemas.openxmlformats.org/spreadsheetml/2006/main">
  <c r="AB47" i="1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A80" l="1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A74" l="1"/>
  <c r="AB74"/>
  <c r="AC74"/>
  <c r="AD74"/>
  <c r="AE74"/>
  <c r="AF74"/>
  <c r="AG74"/>
  <c r="AH74"/>
  <c r="AI74"/>
  <c r="AJ74"/>
  <c r="AK74"/>
  <c r="AL74"/>
  <c r="AM74"/>
  <c r="AN74"/>
  <c r="AO74"/>
  <c r="AS78" l="1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AS80"/>
  <c r="AA58" l="1"/>
  <c r="AA36"/>
  <c r="AA71" l="1"/>
  <c r="AB65"/>
  <c r="AB64" s="1"/>
  <c r="AC65"/>
  <c r="AC64" s="1"/>
  <c r="AD65"/>
  <c r="AD64" s="1"/>
  <c r="AE65"/>
  <c r="AE64" s="1"/>
  <c r="AF65"/>
  <c r="AF64" s="1"/>
  <c r="AG65"/>
  <c r="AG64" s="1"/>
  <c r="AH65"/>
  <c r="AH64" s="1"/>
  <c r="AI65"/>
  <c r="AI64" s="1"/>
  <c r="AJ65"/>
  <c r="AJ64" s="1"/>
  <c r="AK65"/>
  <c r="AK64" s="1"/>
  <c r="AL65"/>
  <c r="AL64" s="1"/>
  <c r="AM65"/>
  <c r="AM64" s="1"/>
  <c r="AN65"/>
  <c r="AN64" s="1"/>
  <c r="AO65"/>
  <c r="AO64" s="1"/>
  <c r="AP65"/>
  <c r="AP64" s="1"/>
  <c r="AQ65"/>
  <c r="AQ64" s="1"/>
  <c r="AR65"/>
  <c r="AR64" s="1"/>
  <c r="AS65"/>
  <c r="AS64" s="1"/>
  <c r="AA65"/>
  <c r="AA64" s="1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AA108"/>
  <c r="AS107" l="1"/>
  <c r="AS106" s="1"/>
  <c r="AR107"/>
  <c r="AQ107"/>
  <c r="AQ106" s="1"/>
  <c r="AP107"/>
  <c r="AP106" s="1"/>
  <c r="AO107"/>
  <c r="AO106" s="1"/>
  <c r="AN107"/>
  <c r="AN106" s="1"/>
  <c r="AM107"/>
  <c r="AM106" s="1"/>
  <c r="AL107"/>
  <c r="AL106" s="1"/>
  <c r="AK107"/>
  <c r="AK106" s="1"/>
  <c r="AJ107"/>
  <c r="AJ106" s="1"/>
  <c r="AI107"/>
  <c r="AI106" s="1"/>
  <c r="AH107"/>
  <c r="AH106" s="1"/>
  <c r="AG107"/>
  <c r="AG106" s="1"/>
  <c r="AF107"/>
  <c r="AF106" s="1"/>
  <c r="AE107"/>
  <c r="AE106" s="1"/>
  <c r="AD107"/>
  <c r="AD106" s="1"/>
  <c r="AC107"/>
  <c r="AC106" s="1"/>
  <c r="AB107"/>
  <c r="AA107"/>
  <c r="AA106" s="1"/>
  <c r="AR106"/>
  <c r="AB106"/>
  <c r="AB44" l="1"/>
  <c r="AB43" s="1"/>
  <c r="AB42" s="1"/>
  <c r="AC44"/>
  <c r="AD44"/>
  <c r="AD43" s="1"/>
  <c r="AD42" s="1"/>
  <c r="AE44"/>
  <c r="AE43" s="1"/>
  <c r="AE42" s="1"/>
  <c r="AF44"/>
  <c r="AG44"/>
  <c r="AH44"/>
  <c r="AH43" s="1"/>
  <c r="AH42" s="1"/>
  <c r="AI44"/>
  <c r="AI43" s="1"/>
  <c r="AI42" s="1"/>
  <c r="AJ44"/>
  <c r="AJ43" s="1"/>
  <c r="AJ42" s="1"/>
  <c r="AK44"/>
  <c r="AL44"/>
  <c r="AL43" s="1"/>
  <c r="AL42" s="1"/>
  <c r="AM44"/>
  <c r="AM43" s="1"/>
  <c r="AM42" s="1"/>
  <c r="AN44"/>
  <c r="AN43" s="1"/>
  <c r="AN42" s="1"/>
  <c r="AO44"/>
  <c r="AO43" s="1"/>
  <c r="AO42" s="1"/>
  <c r="AP44"/>
  <c r="AP43" s="1"/>
  <c r="AP42" s="1"/>
  <c r="AQ44"/>
  <c r="AQ43" s="1"/>
  <c r="AQ42" s="1"/>
  <c r="AR44"/>
  <c r="AR43" s="1"/>
  <c r="AR42" s="1"/>
  <c r="AS44"/>
  <c r="AS43" s="1"/>
  <c r="AS42" s="1"/>
  <c r="AB24"/>
  <c r="AC24"/>
  <c r="AD24"/>
  <c r="AE24"/>
  <c r="AF24"/>
  <c r="AG24"/>
  <c r="AG23" s="1"/>
  <c r="AH24"/>
  <c r="AI24"/>
  <c r="AJ24"/>
  <c r="AK24"/>
  <c r="AK23" s="1"/>
  <c r="AL24"/>
  <c r="AM24"/>
  <c r="AN24"/>
  <c r="AO24"/>
  <c r="AP24"/>
  <c r="AQ24"/>
  <c r="AR24"/>
  <c r="AS24"/>
  <c r="AA24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A26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A30"/>
  <c r="AB32"/>
  <c r="AB33"/>
  <c r="AC33"/>
  <c r="AC32" s="1"/>
  <c r="AD33"/>
  <c r="AD32" s="1"/>
  <c r="AE33"/>
  <c r="AE32" s="1"/>
  <c r="AF33"/>
  <c r="AF32" s="1"/>
  <c r="AG33"/>
  <c r="AG32" s="1"/>
  <c r="AH33"/>
  <c r="AH32" s="1"/>
  <c r="AI33"/>
  <c r="AI32" s="1"/>
  <c r="AJ33"/>
  <c r="AJ32" s="1"/>
  <c r="AK33"/>
  <c r="AK32" s="1"/>
  <c r="AL33"/>
  <c r="AL32" s="1"/>
  <c r="AM33"/>
  <c r="AM32" s="1"/>
  <c r="AN33"/>
  <c r="AN32" s="1"/>
  <c r="AO33"/>
  <c r="AO32" s="1"/>
  <c r="AP33"/>
  <c r="AP32" s="1"/>
  <c r="AQ33"/>
  <c r="AQ32" s="1"/>
  <c r="AR33"/>
  <c r="AR32" s="1"/>
  <c r="AS33"/>
  <c r="AS32" s="1"/>
  <c r="AA33"/>
  <c r="AA32" s="1"/>
  <c r="AA38"/>
  <c r="AB40"/>
  <c r="AB35" s="1"/>
  <c r="AC40"/>
  <c r="AC35" s="1"/>
  <c r="AD40"/>
  <c r="AD35" s="1"/>
  <c r="AE40"/>
  <c r="AE35" s="1"/>
  <c r="AF40"/>
  <c r="AF35" s="1"/>
  <c r="AG40"/>
  <c r="AG35" s="1"/>
  <c r="AH40"/>
  <c r="AH35" s="1"/>
  <c r="AI40"/>
  <c r="AI35" s="1"/>
  <c r="AJ40"/>
  <c r="AJ35" s="1"/>
  <c r="AK40"/>
  <c r="AK35" s="1"/>
  <c r="AL40"/>
  <c r="AL35" s="1"/>
  <c r="AM40"/>
  <c r="AM35" s="1"/>
  <c r="AN40"/>
  <c r="AN35" s="1"/>
  <c r="AO40"/>
  <c r="AO35" s="1"/>
  <c r="AP40"/>
  <c r="AP35" s="1"/>
  <c r="AQ40"/>
  <c r="AQ35" s="1"/>
  <c r="AR40"/>
  <c r="AR35" s="1"/>
  <c r="AS40"/>
  <c r="AS35" s="1"/>
  <c r="AA40"/>
  <c r="AC43"/>
  <c r="AC42" s="1"/>
  <c r="AF43"/>
  <c r="AF42" s="1"/>
  <c r="AG43"/>
  <c r="AG42" s="1"/>
  <c r="AK43"/>
  <c r="AK42" s="1"/>
  <c r="AA44"/>
  <c r="AA43" s="1"/>
  <c r="AA42" s="1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A48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A50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A54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A56"/>
  <c r="AB61"/>
  <c r="AB60" s="1"/>
  <c r="AC61"/>
  <c r="AC60" s="1"/>
  <c r="AD61"/>
  <c r="AD60" s="1"/>
  <c r="AE61"/>
  <c r="AE60" s="1"/>
  <c r="AF61"/>
  <c r="AF60" s="1"/>
  <c r="AG61"/>
  <c r="AG60" s="1"/>
  <c r="AH61"/>
  <c r="AH60" s="1"/>
  <c r="AI61"/>
  <c r="AI60" s="1"/>
  <c r="AJ61"/>
  <c r="AJ60" s="1"/>
  <c r="AK61"/>
  <c r="AK60" s="1"/>
  <c r="AL61"/>
  <c r="AL60" s="1"/>
  <c r="AM61"/>
  <c r="AM60" s="1"/>
  <c r="AN61"/>
  <c r="AN60" s="1"/>
  <c r="AO61"/>
  <c r="AO60" s="1"/>
  <c r="AP61"/>
  <c r="AP60" s="1"/>
  <c r="AQ61"/>
  <c r="AQ60" s="1"/>
  <c r="AR61"/>
  <c r="AR60" s="1"/>
  <c r="AS61"/>
  <c r="AS60" s="1"/>
  <c r="AA61"/>
  <c r="AA60" s="1"/>
  <c r="AB68"/>
  <c r="AB67" s="1"/>
  <c r="AC68"/>
  <c r="AC67" s="1"/>
  <c r="AD68"/>
  <c r="AD67" s="1"/>
  <c r="AE68"/>
  <c r="AE67" s="1"/>
  <c r="AF68"/>
  <c r="AF67" s="1"/>
  <c r="AG68"/>
  <c r="AG67" s="1"/>
  <c r="AH68"/>
  <c r="AH67" s="1"/>
  <c r="AI68"/>
  <c r="AI67" s="1"/>
  <c r="AJ68"/>
  <c r="AJ67" s="1"/>
  <c r="AK68"/>
  <c r="AK67" s="1"/>
  <c r="AL68"/>
  <c r="AL67" s="1"/>
  <c r="AM68"/>
  <c r="AM67" s="1"/>
  <c r="AN68"/>
  <c r="AN67" s="1"/>
  <c r="AO68"/>
  <c r="AO67" s="1"/>
  <c r="AP68"/>
  <c r="AP67" s="1"/>
  <c r="AQ68"/>
  <c r="AQ67" s="1"/>
  <c r="AR68"/>
  <c r="AR67" s="1"/>
  <c r="AS68"/>
  <c r="AS67" s="1"/>
  <c r="AA68"/>
  <c r="AA67" s="1"/>
  <c r="AB71"/>
  <c r="AC71"/>
  <c r="AD71"/>
  <c r="AE71"/>
  <c r="AF71"/>
  <c r="AG71"/>
  <c r="AH71"/>
  <c r="AI71"/>
  <c r="AI70" s="1"/>
  <c r="AJ71"/>
  <c r="AK71"/>
  <c r="AL71"/>
  <c r="AM71"/>
  <c r="AM70" s="1"/>
  <c r="AN71"/>
  <c r="AO71"/>
  <c r="AP71"/>
  <c r="AQ71"/>
  <c r="AR71"/>
  <c r="AS71"/>
  <c r="AP74"/>
  <c r="AQ74"/>
  <c r="AR74"/>
  <c r="AS74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A82"/>
  <c r="AA70" s="1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A86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A89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A91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A95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A97"/>
  <c r="AB101"/>
  <c r="AB100" s="1"/>
  <c r="AC101"/>
  <c r="AC100" s="1"/>
  <c r="AD101"/>
  <c r="AD100" s="1"/>
  <c r="AE101"/>
  <c r="AE100" s="1"/>
  <c r="AF101"/>
  <c r="AF100" s="1"/>
  <c r="AG101"/>
  <c r="AG100" s="1"/>
  <c r="AH101"/>
  <c r="AH100" s="1"/>
  <c r="AI101"/>
  <c r="AI100" s="1"/>
  <c r="AJ101"/>
  <c r="AJ100" s="1"/>
  <c r="AK101"/>
  <c r="AK100" s="1"/>
  <c r="AL101"/>
  <c r="AL100" s="1"/>
  <c r="AM101"/>
  <c r="AM100" s="1"/>
  <c r="AN101"/>
  <c r="AN100" s="1"/>
  <c r="AO101"/>
  <c r="AO100" s="1"/>
  <c r="AP101"/>
  <c r="AP100" s="1"/>
  <c r="AQ101"/>
  <c r="AQ100" s="1"/>
  <c r="AR101"/>
  <c r="AR100" s="1"/>
  <c r="AS101"/>
  <c r="AS100" s="1"/>
  <c r="AA101"/>
  <c r="AA100" s="1"/>
  <c r="AB104"/>
  <c r="AB103" s="1"/>
  <c r="AC104"/>
  <c r="AC103" s="1"/>
  <c r="AD104"/>
  <c r="AD103" s="1"/>
  <c r="AE104"/>
  <c r="AE103" s="1"/>
  <c r="AF104"/>
  <c r="AF103" s="1"/>
  <c r="AG104"/>
  <c r="AG103" s="1"/>
  <c r="AH104"/>
  <c r="AH103" s="1"/>
  <c r="AI104"/>
  <c r="AI103" s="1"/>
  <c r="AJ104"/>
  <c r="AJ103" s="1"/>
  <c r="AK104"/>
  <c r="AK103" s="1"/>
  <c r="AL104"/>
  <c r="AL103" s="1"/>
  <c r="AM104"/>
  <c r="AM103" s="1"/>
  <c r="AN104"/>
  <c r="AN103" s="1"/>
  <c r="AO104"/>
  <c r="AO103" s="1"/>
  <c r="AP104"/>
  <c r="AP103" s="1"/>
  <c r="AQ104"/>
  <c r="AQ103" s="1"/>
  <c r="AR104"/>
  <c r="AR103" s="1"/>
  <c r="AS104"/>
  <c r="AS103" s="1"/>
  <c r="AA104"/>
  <c r="AA103" s="1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A116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A113"/>
  <c r="AE70" l="1"/>
  <c r="AS23"/>
  <c r="AC23"/>
  <c r="AS46"/>
  <c r="AM112"/>
  <c r="AM111" s="1"/>
  <c r="AM110" s="1"/>
  <c r="AE112"/>
  <c r="AE111" s="1"/>
  <c r="AE110" s="1"/>
  <c r="AP70"/>
  <c r="AP63" s="1"/>
  <c r="AL70"/>
  <c r="AL63" s="1"/>
  <c r="AH70"/>
  <c r="AD70"/>
  <c r="AD63" s="1"/>
  <c r="AS70"/>
  <c r="AS63" s="1"/>
  <c r="AO70"/>
  <c r="AO63" s="1"/>
  <c r="AK70"/>
  <c r="AG70"/>
  <c r="AG63" s="1"/>
  <c r="AC70"/>
  <c r="AC63" s="1"/>
  <c r="AA47"/>
  <c r="AA46" s="1"/>
  <c r="AQ70"/>
  <c r="AR70"/>
  <c r="AN70"/>
  <c r="AN63" s="1"/>
  <c r="AJ70"/>
  <c r="AJ63" s="1"/>
  <c r="AF70"/>
  <c r="AF63" s="1"/>
  <c r="AB70"/>
  <c r="AB63" s="1"/>
  <c r="AP112"/>
  <c r="AP111" s="1"/>
  <c r="AP110" s="1"/>
  <c r="AH112"/>
  <c r="AH111" s="1"/>
  <c r="AH110" s="1"/>
  <c r="AD112"/>
  <c r="AD111" s="1"/>
  <c r="AD110" s="1"/>
  <c r="AL112"/>
  <c r="AL111" s="1"/>
  <c r="AL110" s="1"/>
  <c r="AA112"/>
  <c r="AA111" s="1"/>
  <c r="AA110" s="1"/>
  <c r="AM99"/>
  <c r="AS99"/>
  <c r="AO99"/>
  <c r="AK99"/>
  <c r="AG99"/>
  <c r="AC99"/>
  <c r="AJ46"/>
  <c r="AR99"/>
  <c r="AN99"/>
  <c r="AJ99"/>
  <c r="AF99"/>
  <c r="AB99"/>
  <c r="AQ85"/>
  <c r="AQ84" s="1"/>
  <c r="AM85"/>
  <c r="AM84" s="1"/>
  <c r="AI85"/>
  <c r="AI84" s="1"/>
  <c r="AE85"/>
  <c r="AE84" s="1"/>
  <c r="AS85"/>
  <c r="AS84" s="1"/>
  <c r="AO85"/>
  <c r="AO84" s="1"/>
  <c r="AK85"/>
  <c r="AK84" s="1"/>
  <c r="AG85"/>
  <c r="AG84" s="1"/>
  <c r="AC85"/>
  <c r="AC84" s="1"/>
  <c r="AK63"/>
  <c r="AQ46"/>
  <c r="AR46"/>
  <c r="AQ99"/>
  <c r="AI99"/>
  <c r="AE99"/>
  <c r="AP85"/>
  <c r="AP84" s="1"/>
  <c r="AL85"/>
  <c r="AL84" s="1"/>
  <c r="AH85"/>
  <c r="AH84" s="1"/>
  <c r="AD85"/>
  <c r="AD84" s="1"/>
  <c r="AR85"/>
  <c r="AR84" s="1"/>
  <c r="AN85"/>
  <c r="AN84" s="1"/>
  <c r="AJ85"/>
  <c r="AJ84" s="1"/>
  <c r="AF85"/>
  <c r="AF84" s="1"/>
  <c r="AB85"/>
  <c r="AB84" s="1"/>
  <c r="AA63"/>
  <c r="AR63"/>
  <c r="AQ112"/>
  <c r="AQ111" s="1"/>
  <c r="AQ110" s="1"/>
  <c r="AI112"/>
  <c r="AI111" s="1"/>
  <c r="AI110" s="1"/>
  <c r="AA99"/>
  <c r="AP99"/>
  <c r="AL99"/>
  <c r="AH99"/>
  <c r="AD99"/>
  <c r="AM46"/>
  <c r="AI46"/>
  <c r="AE46"/>
  <c r="AP46"/>
  <c r="AA35"/>
  <c r="AA23"/>
  <c r="AK22"/>
  <c r="AG22"/>
  <c r="AQ63"/>
  <c r="AM63"/>
  <c r="AI63"/>
  <c r="AE63"/>
  <c r="AL46"/>
  <c r="AH46"/>
  <c r="AD46"/>
  <c r="AO23"/>
  <c r="AO22" s="1"/>
  <c r="AR23"/>
  <c r="AR22" s="1"/>
  <c r="AN23"/>
  <c r="AN22" s="1"/>
  <c r="AJ23"/>
  <c r="AJ22" s="1"/>
  <c r="AF23"/>
  <c r="AF22" s="1"/>
  <c r="AB23"/>
  <c r="AB22" s="1"/>
  <c r="AS22"/>
  <c r="AC22"/>
  <c r="AK46"/>
  <c r="AG46"/>
  <c r="AC46"/>
  <c r="AQ23"/>
  <c r="AQ22" s="1"/>
  <c r="AM23"/>
  <c r="AM22" s="1"/>
  <c r="AI23"/>
  <c r="AI22" s="1"/>
  <c r="AE23"/>
  <c r="AE22" s="1"/>
  <c r="AA85"/>
  <c r="AA84" s="1"/>
  <c r="AH63"/>
  <c r="AN46"/>
  <c r="AF46"/>
  <c r="AB46"/>
  <c r="AP23"/>
  <c r="AP22" s="1"/>
  <c r="AL23"/>
  <c r="AL22" s="1"/>
  <c r="AH23"/>
  <c r="AH22" s="1"/>
  <c r="AD23"/>
  <c r="AD22" s="1"/>
  <c r="AO46"/>
  <c r="AS112"/>
  <c r="AS111" s="1"/>
  <c r="AS110" s="1"/>
  <c r="AO112"/>
  <c r="AO111" s="1"/>
  <c r="AO110" s="1"/>
  <c r="AK112"/>
  <c r="AK111" s="1"/>
  <c r="AK110" s="1"/>
  <c r="AG112"/>
  <c r="AG111" s="1"/>
  <c r="AG110" s="1"/>
  <c r="AC112"/>
  <c r="AC111" s="1"/>
  <c r="AC110" s="1"/>
  <c r="AR112"/>
  <c r="AR111" s="1"/>
  <c r="AR110" s="1"/>
  <c r="AN112"/>
  <c r="AN111" s="1"/>
  <c r="AN110" s="1"/>
  <c r="AJ112"/>
  <c r="AJ111" s="1"/>
  <c r="AJ110" s="1"/>
  <c r="AF112"/>
  <c r="AF111" s="1"/>
  <c r="AF110" s="1"/>
  <c r="AB112"/>
  <c r="AB111" s="1"/>
  <c r="AB110" s="1"/>
  <c r="AO21" l="1"/>
  <c r="AO118" s="1"/>
  <c r="AM21"/>
  <c r="AM118" s="1"/>
  <c r="AL21"/>
  <c r="AL118" s="1"/>
  <c r="AQ21"/>
  <c r="AQ118" s="1"/>
  <c r="AK21"/>
  <c r="AK118" s="1"/>
  <c r="AC21"/>
  <c r="AC118" s="1"/>
  <c r="AE21"/>
  <c r="AE118" s="1"/>
  <c r="AS21"/>
  <c r="AS118" s="1"/>
  <c r="AN21"/>
  <c r="AN118" s="1"/>
  <c r="AA22"/>
  <c r="AA21" s="1"/>
  <c r="AA118" s="1"/>
  <c r="AJ21"/>
  <c r="AJ118" s="1"/>
  <c r="AB21"/>
  <c r="AB118" s="1"/>
  <c r="AR21"/>
  <c r="AR118" s="1"/>
  <c r="AF21"/>
  <c r="AF118" s="1"/>
  <c r="AG21"/>
  <c r="AG118" s="1"/>
  <c r="AP21"/>
  <c r="AP118" s="1"/>
  <c r="AD21"/>
  <c r="AD118" s="1"/>
  <c r="AI21"/>
  <c r="AI118" s="1"/>
  <c r="AH21"/>
  <c r="AH118" s="1"/>
</calcChain>
</file>

<file path=xl/sharedStrings.xml><?xml version="1.0" encoding="utf-8"?>
<sst xmlns="http://schemas.openxmlformats.org/spreadsheetml/2006/main" count="770" uniqueCount="170">
  <si>
    <t>Сумма</t>
  </si>
  <si>
    <t>Сумма (Ф)</t>
  </si>
  <si>
    <t>Сумма (Р)</t>
  </si>
  <si>
    <t>Сумма (М)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</si>
  <si>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</si>
  <si>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</si>
  <si>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</si>
  <si>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</si>
  <si>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</si>
  <si>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</si>
  <si>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</si>
  <si>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</si>
  <si>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</si>
  <si>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</si>
  <si>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</si>
  <si>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</si>
  <si>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</si>
  <si>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</si>
  <si>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</si>
  <si>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</si>
  <si>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</si>
  <si>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</si>
  <si>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</si>
  <si>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</si>
  <si>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</si>
  <si>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</si>
  <si>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</si>
  <si>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</si>
  <si>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</si>
  <si>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</si>
  <si>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</si>
  <si>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</si>
  <si>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</si>
  <si>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</si>
  <si>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</si>
  <si>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</si>
  <si>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</si>
  <si>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</si>
  <si>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</si>
  <si>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</si>
  <si>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</si>
  <si>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</si>
  <si>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</si>
  <si>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</si>
  <si>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</si>
  <si>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</si>
  <si>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</si>
  <si>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</si>
  <si>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</si>
  <si>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</si>
  <si>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</si>
  <si>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</si>
  <si>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</si>
  <si>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</si>
  <si>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</si>
  <si>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</si>
  <si>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</si>
  <si>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</si>
  <si>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</si>
  <si>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</si>
  <si>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</si>
  <si>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</si>
  <si>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</si>
  <si>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</si>
  <si>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</si>
  <si>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</si>
  <si>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</si>
  <si>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</si>
  <si>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</si>
  <si>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</si>
  <si>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</si>
  <si>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</si>
  <si>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</si>
  <si>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</si>
  <si>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</si>
  <si>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</si>
  <si>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</si>
  <si>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</si>
  <si>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</si>
  <si>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</si>
  <si>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</si>
  <si>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</si>
  <si>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</si>
  <si>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</si>
  <si>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</si>
  <si>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</si>
  <si>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</si>
  <si>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</si>
  <si>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</si>
  <si>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</si>
  <si>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Мероприятия по организации и содержанию линий уличного освещения. (Иные бюджетные ассигнования)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</si>
  <si>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</si>
  <si>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</si>
  <si>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</si>
  <si>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</si>
  <si>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</si>
  <si>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</si>
  <si>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</si>
  <si>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</si>
  <si>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</si>
  <si>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</si>
  <si>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</si>
  <si>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</si>
  <si>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</si>
  <si>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</si>
  <si>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</si>
  <si>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</si>
  <si>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</si>
  <si>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</si>
  <si>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</si>
  <si>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</si>
  <si>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</si>
  <si>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</si>
  <si>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(Закупка товаров, работ и услуг для обеспечения государственных (муниципальных) нужд)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</si>
  <si>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</si>
  <si>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</si>
  <si>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</si>
  <si>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</si>
  <si>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</si>
  <si>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</si>
  <si>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</si>
  <si>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</si>
  <si>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</si>
  <si>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</si>
  <si>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</si>
  <si>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</si>
  <si>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</si>
  <si>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</si>
  <si>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</si>
  <si>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</si>
  <si>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</si>
  <si>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Всего</t>
  </si>
  <si>
    <t>УТВЕРЖДЕНА</t>
  </si>
  <si>
    <t>Решением Совета депутатов</t>
  </si>
  <si>
    <t>МО Лопухинское сельское поселение</t>
  </si>
  <si>
    <t>(приложение 12)</t>
  </si>
  <si>
    <t>(приложение 6)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</si>
  <si>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</si>
  <si>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</si>
  <si>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</si>
  <si>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</si>
  <si>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</si>
  <si>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</si>
  <si>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</si>
  <si>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</si>
  <si>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</si>
  <si>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</si>
  <si>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</si>
  <si>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</si>
  <si>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</si>
  <si>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</si>
  <si>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</si>
  <si>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</si>
  <si>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</si>
  <si>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</si>
  <si>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</si>
  <si>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</si>
  <si>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</si>
  <si>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значения(Закупка товаров, работ и услуг для обеспечения государственных (муниципальных) нужд)</t>
  </si>
  <si>
    <t>Мероприятия на поддержку развития общественной инфраструктуры муниципального значения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</si>
  <si>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</si>
  <si>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</si>
  <si>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99.0.00.00270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</si>
  <si>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</si>
  <si>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</si>
  <si>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07.0.00.S4790</t>
  </si>
  <si>
    <t>2023 г.</t>
  </si>
  <si>
    <t xml:space="preserve">ВЕДОМСТВЕННАЯ СТРУКТУРА
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2021 год и на плановый период 2022 и 2023 годов </t>
  </si>
  <si>
    <t>от « 17  »  декабря 2020г № 39</t>
  </si>
  <si>
    <t>Приложение 4 к решению Совета депутатов МО Лопухинское сельское поселение от 15.04.2021 года № 8</t>
  </si>
</sst>
</file>

<file path=xl/styles.xml><?xml version="1.0" encoding="utf-8"?>
<styleSheet xmlns="http://schemas.openxmlformats.org/spreadsheetml/2006/main">
  <numFmts count="1">
    <numFmt numFmtId="164" formatCode="?"/>
  </numFmts>
  <fonts count="18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0"/>
      <name val="Times New Roman"/>
      <family val="1"/>
      <charset val="204"/>
    </font>
    <font>
      <i/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/>
    <xf numFmtId="164" fontId="6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8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12" fillId="2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19"/>
  <sheetViews>
    <sheetView showGridLines="0" tabSelected="1" zoomScale="84" zoomScaleNormal="84" workbookViewId="0">
      <selection activeCell="AX17" sqref="AX17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37" width="8" hidden="1"/>
    <col min="38" max="40" width="8" hidden="1" customWidth="1"/>
    <col min="41" max="41" width="26" customWidth="1"/>
    <col min="42" max="44" width="8" hidden="1"/>
    <col min="45" max="45" width="26" customWidth="1"/>
    <col min="46" max="49" width="8" hidden="1"/>
  </cols>
  <sheetData>
    <row r="1" spans="1:50" ht="10.15" customHeight="1">
      <c r="AO1" s="49" t="s">
        <v>169</v>
      </c>
      <c r="AP1" s="49"/>
      <c r="AQ1" s="49"/>
      <c r="AR1" s="49"/>
      <c r="AS1" s="49"/>
    </row>
    <row r="2" spans="1:50" ht="10.15" customHeight="1">
      <c r="AO2" s="49"/>
      <c r="AP2" s="49"/>
      <c r="AQ2" s="49"/>
      <c r="AR2" s="49"/>
      <c r="AS2" s="49"/>
    </row>
    <row r="3" spans="1:50" ht="10.15" customHeight="1">
      <c r="AO3" s="49"/>
      <c r="AP3" s="49"/>
      <c r="AQ3" s="49"/>
      <c r="AR3" s="49"/>
      <c r="AS3" s="49"/>
    </row>
    <row r="5" spans="1:50" ht="15.75"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S5" s="51" t="s">
        <v>132</v>
      </c>
      <c r="AT5" s="51"/>
      <c r="AU5" s="51"/>
      <c r="AV5" s="51"/>
      <c r="AW5" s="51"/>
    </row>
    <row r="6" spans="1:50" ht="15.75"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52" t="s">
        <v>133</v>
      </c>
      <c r="AP6" s="52"/>
      <c r="AQ6" s="52"/>
      <c r="AR6" s="52"/>
      <c r="AS6" s="52"/>
      <c r="AT6" s="21"/>
      <c r="AU6" s="21"/>
      <c r="AV6" s="21"/>
      <c r="AW6" s="21"/>
    </row>
    <row r="7" spans="1:50" ht="15.75"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52" t="s">
        <v>134</v>
      </c>
      <c r="AP7" s="52"/>
      <c r="AQ7" s="52"/>
      <c r="AR7" s="52"/>
      <c r="AS7" s="52"/>
      <c r="AT7" s="52"/>
      <c r="AU7" s="52"/>
      <c r="AV7" s="52"/>
      <c r="AW7" s="52"/>
    </row>
    <row r="8" spans="1:50" ht="15.75"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34"/>
      <c r="AP8" s="34"/>
      <c r="AQ8" s="34"/>
      <c r="AR8" s="34"/>
      <c r="AS8" s="33" t="s">
        <v>168</v>
      </c>
      <c r="AT8" s="34"/>
      <c r="AU8" s="34"/>
      <c r="AV8" s="34"/>
      <c r="AW8" s="22" t="s">
        <v>135</v>
      </c>
    </row>
    <row r="9" spans="1:50" ht="15.75"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S9" s="23" t="s">
        <v>136</v>
      </c>
      <c r="AT9" s="23"/>
      <c r="AU9" s="23"/>
      <c r="AV9" s="22" t="s">
        <v>135</v>
      </c>
    </row>
    <row r="10" spans="1:50" ht="10.15" customHeight="1"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50" ht="10.15" customHeight="1">
      <c r="A11" s="50" t="s">
        <v>167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20"/>
      <c r="AU11" s="20"/>
      <c r="AV11" s="20"/>
      <c r="AW11" s="20"/>
      <c r="AX11" s="20"/>
    </row>
    <row r="12" spans="1:50" ht="10.1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20"/>
      <c r="AU12" s="20"/>
      <c r="AV12" s="20"/>
      <c r="AW12" s="20"/>
      <c r="AX12" s="20"/>
    </row>
    <row r="13" spans="1:50" ht="10.1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20"/>
      <c r="AU13" s="20"/>
      <c r="AV13" s="20"/>
      <c r="AW13" s="20"/>
      <c r="AX13" s="20"/>
    </row>
    <row r="14" spans="1:50" ht="10.1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20"/>
      <c r="AU14" s="20"/>
      <c r="AV14" s="20"/>
      <c r="AW14" s="20"/>
      <c r="AX14" s="20"/>
    </row>
    <row r="15" spans="1:50" ht="10.1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20"/>
      <c r="AU15" s="20"/>
      <c r="AV15" s="20"/>
      <c r="AW15" s="20"/>
      <c r="AX15" s="20"/>
    </row>
    <row r="16" spans="1:50" ht="10.1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20"/>
      <c r="AU16" s="20"/>
      <c r="AV16" s="20"/>
      <c r="AW16" s="20"/>
      <c r="AX16" s="20"/>
    </row>
    <row r="17" spans="1:49" ht="18.399999999999999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4.45" customHeight="1">
      <c r="A18" s="47" t="s">
        <v>4</v>
      </c>
      <c r="B18" s="48" t="s">
        <v>5</v>
      </c>
      <c r="C18" s="48" t="s">
        <v>6</v>
      </c>
      <c r="D18" s="48" t="s">
        <v>7</v>
      </c>
      <c r="E18" s="48" t="s">
        <v>8</v>
      </c>
      <c r="F18" s="48" t="s">
        <v>8</v>
      </c>
      <c r="G18" s="48" t="s">
        <v>8</v>
      </c>
      <c r="H18" s="48" t="s">
        <v>8</v>
      </c>
      <c r="I18" s="48" t="s">
        <v>8</v>
      </c>
      <c r="J18" s="48" t="s">
        <v>8</v>
      </c>
      <c r="K18" s="48" t="s">
        <v>8</v>
      </c>
      <c r="L18" s="48" t="s">
        <v>8</v>
      </c>
      <c r="M18" s="48" t="s">
        <v>8</v>
      </c>
      <c r="N18" s="48" t="s">
        <v>8</v>
      </c>
      <c r="O18" s="48" t="s">
        <v>8</v>
      </c>
      <c r="P18" s="48" t="s">
        <v>8</v>
      </c>
      <c r="Q18" s="48" t="s">
        <v>8</v>
      </c>
      <c r="R18" s="48" t="s">
        <v>8</v>
      </c>
      <c r="S18" s="48" t="s">
        <v>8</v>
      </c>
      <c r="T18" s="48" t="s">
        <v>9</v>
      </c>
      <c r="U18" s="48" t="s">
        <v>10</v>
      </c>
      <c r="V18" s="48" t="s">
        <v>11</v>
      </c>
      <c r="W18" s="48" t="s">
        <v>12</v>
      </c>
      <c r="X18" s="48" t="s">
        <v>13</v>
      </c>
      <c r="Y18" s="48" t="s">
        <v>14</v>
      </c>
      <c r="Z18" s="47" t="s">
        <v>4</v>
      </c>
      <c r="AA18" s="47" t="s">
        <v>15</v>
      </c>
      <c r="AB18" s="47" t="s">
        <v>137</v>
      </c>
      <c r="AC18" s="47" t="s">
        <v>138</v>
      </c>
      <c r="AD18" s="47" t="s">
        <v>139</v>
      </c>
      <c r="AE18" s="47" t="s">
        <v>140</v>
      </c>
      <c r="AF18" s="47" t="s">
        <v>141</v>
      </c>
      <c r="AG18" s="47" t="s">
        <v>142</v>
      </c>
      <c r="AH18" s="47" t="s">
        <v>143</v>
      </c>
      <c r="AI18" s="47" t="s">
        <v>144</v>
      </c>
      <c r="AJ18" s="47" t="s">
        <v>145</v>
      </c>
      <c r="AK18" s="47" t="s">
        <v>146</v>
      </c>
      <c r="AL18" s="47" t="s">
        <v>147</v>
      </c>
      <c r="AM18" s="47" t="s">
        <v>148</v>
      </c>
      <c r="AN18" s="47" t="s">
        <v>149</v>
      </c>
      <c r="AO18" s="47" t="s">
        <v>19</v>
      </c>
      <c r="AP18" s="47" t="s">
        <v>16</v>
      </c>
      <c r="AQ18" s="47" t="s">
        <v>17</v>
      </c>
      <c r="AR18" s="47" t="s">
        <v>18</v>
      </c>
      <c r="AS18" s="47" t="s">
        <v>166</v>
      </c>
      <c r="AT18" s="47" t="s">
        <v>20</v>
      </c>
      <c r="AU18" s="47" t="s">
        <v>21</v>
      </c>
      <c r="AV18" s="47" t="s">
        <v>22</v>
      </c>
      <c r="AW18" s="47" t="s">
        <v>4</v>
      </c>
    </row>
    <row r="19" spans="1:49" ht="14.45" customHeight="1">
      <c r="A19" s="47"/>
      <c r="B19" s="48" t="s">
        <v>5</v>
      </c>
      <c r="C19" s="48" t="s">
        <v>6</v>
      </c>
      <c r="D19" s="48" t="s">
        <v>7</v>
      </c>
      <c r="E19" s="48" t="s">
        <v>8</v>
      </c>
      <c r="F19" s="48" t="s">
        <v>8</v>
      </c>
      <c r="G19" s="48" t="s">
        <v>8</v>
      </c>
      <c r="H19" s="48" t="s">
        <v>8</v>
      </c>
      <c r="I19" s="48" t="s">
        <v>8</v>
      </c>
      <c r="J19" s="48" t="s">
        <v>8</v>
      </c>
      <c r="K19" s="48" t="s">
        <v>8</v>
      </c>
      <c r="L19" s="48" t="s">
        <v>8</v>
      </c>
      <c r="M19" s="48" t="s">
        <v>8</v>
      </c>
      <c r="N19" s="48" t="s">
        <v>8</v>
      </c>
      <c r="O19" s="48" t="s">
        <v>8</v>
      </c>
      <c r="P19" s="48" t="s">
        <v>8</v>
      </c>
      <c r="Q19" s="48" t="s">
        <v>8</v>
      </c>
      <c r="R19" s="48" t="s">
        <v>8</v>
      </c>
      <c r="S19" s="48" t="s">
        <v>8</v>
      </c>
      <c r="T19" s="48" t="s">
        <v>9</v>
      </c>
      <c r="U19" s="48" t="s">
        <v>10</v>
      </c>
      <c r="V19" s="48" t="s">
        <v>11</v>
      </c>
      <c r="W19" s="48" t="s">
        <v>12</v>
      </c>
      <c r="X19" s="48" t="s">
        <v>13</v>
      </c>
      <c r="Y19" s="48"/>
      <c r="Z19" s="47"/>
      <c r="AA19" s="47" t="s">
        <v>0</v>
      </c>
      <c r="AB19" s="47" t="s">
        <v>0</v>
      </c>
      <c r="AC19" s="47" t="s">
        <v>0</v>
      </c>
      <c r="AD19" s="47" t="s">
        <v>0</v>
      </c>
      <c r="AE19" s="47" t="s">
        <v>0</v>
      </c>
      <c r="AF19" s="47" t="s">
        <v>0</v>
      </c>
      <c r="AG19" s="47" t="s">
        <v>0</v>
      </c>
      <c r="AH19" s="47" t="s">
        <v>0</v>
      </c>
      <c r="AI19" s="47" t="s">
        <v>0</v>
      </c>
      <c r="AJ19" s="47" t="s">
        <v>0</v>
      </c>
      <c r="AK19" s="47" t="s">
        <v>0</v>
      </c>
      <c r="AL19" s="47" t="s">
        <v>0</v>
      </c>
      <c r="AM19" s="47" t="s">
        <v>0</v>
      </c>
      <c r="AN19" s="47" t="s">
        <v>0</v>
      </c>
      <c r="AO19" s="47" t="s">
        <v>0</v>
      </c>
      <c r="AP19" s="47" t="s">
        <v>1</v>
      </c>
      <c r="AQ19" s="47" t="s">
        <v>2</v>
      </c>
      <c r="AR19" s="47" t="s">
        <v>3</v>
      </c>
      <c r="AS19" s="47" t="s">
        <v>0</v>
      </c>
      <c r="AT19" s="47" t="s">
        <v>1</v>
      </c>
      <c r="AU19" s="47" t="s">
        <v>2</v>
      </c>
      <c r="AV19" s="47" t="s">
        <v>3</v>
      </c>
      <c r="AW19" s="47"/>
    </row>
    <row r="20" spans="1:49" ht="15" hidden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  <c r="W20" s="3"/>
      <c r="X20" s="3"/>
      <c r="Y20" s="3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47.45" customHeight="1">
      <c r="A21" s="5" t="s">
        <v>23</v>
      </c>
      <c r="B21" s="4" t="s">
        <v>24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6"/>
      <c r="X21" s="6"/>
      <c r="Y21" s="6"/>
      <c r="Z21" s="5" t="s">
        <v>23</v>
      </c>
      <c r="AA21" s="7">
        <f t="shared" ref="AA21:AS21" si="0">AA22+AA42+AA46+AA63+AA84+AA99+AA106</f>
        <v>48615408.780000001</v>
      </c>
      <c r="AB21" s="7">
        <f t="shared" si="0"/>
        <v>18097920.870000001</v>
      </c>
      <c r="AC21" s="7">
        <f t="shared" si="0"/>
        <v>17809940.870000001</v>
      </c>
      <c r="AD21" s="7">
        <f t="shared" si="0"/>
        <v>17806420.870000001</v>
      </c>
      <c r="AE21" s="7">
        <f t="shared" si="0"/>
        <v>18092220.870000001</v>
      </c>
      <c r="AF21" s="7">
        <f t="shared" si="0"/>
        <v>17806420.870000001</v>
      </c>
      <c r="AG21" s="7">
        <f t="shared" si="0"/>
        <v>17806420.870000001</v>
      </c>
      <c r="AH21" s="7">
        <f t="shared" si="0"/>
        <v>17806420.870000001</v>
      </c>
      <c r="AI21" s="7">
        <f t="shared" si="0"/>
        <v>17806420.870000001</v>
      </c>
      <c r="AJ21" s="7">
        <f t="shared" si="0"/>
        <v>17806420.870000001</v>
      </c>
      <c r="AK21" s="7">
        <f t="shared" si="0"/>
        <v>17806420.870000001</v>
      </c>
      <c r="AL21" s="7">
        <f t="shared" si="0"/>
        <v>17806420.870000001</v>
      </c>
      <c r="AM21" s="7">
        <f t="shared" si="0"/>
        <v>17806420.870000001</v>
      </c>
      <c r="AN21" s="7">
        <f t="shared" si="0"/>
        <v>17806420.870000001</v>
      </c>
      <c r="AO21" s="7">
        <f>AO22+AO42+AO46+AO63+AO84+AO99+AO106</f>
        <v>40448464.530000001</v>
      </c>
      <c r="AP21" s="7">
        <f t="shared" si="0"/>
        <v>19640776</v>
      </c>
      <c r="AQ21" s="7">
        <f t="shared" si="0"/>
        <v>19644296</v>
      </c>
      <c r="AR21" s="7">
        <f t="shared" si="0"/>
        <v>19640776</v>
      </c>
      <c r="AS21" s="7">
        <f t="shared" si="0"/>
        <v>33606932.5</v>
      </c>
      <c r="AT21" s="7"/>
      <c r="AU21" s="7">
        <v>3520</v>
      </c>
      <c r="AV21" s="7"/>
      <c r="AW21" s="5" t="s">
        <v>23</v>
      </c>
    </row>
    <row r="22" spans="1:49" ht="27" customHeight="1">
      <c r="A22" s="5" t="s">
        <v>25</v>
      </c>
      <c r="B22" s="4" t="s">
        <v>24</v>
      </c>
      <c r="C22" s="4" t="s">
        <v>26</v>
      </c>
      <c r="D22" s="4" t="s">
        <v>27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/>
      <c r="W22" s="6"/>
      <c r="X22" s="6"/>
      <c r="Y22" s="6"/>
      <c r="Z22" s="5" t="s">
        <v>25</v>
      </c>
      <c r="AA22" s="7">
        <f>AA23+AA32+AA35</f>
        <v>10457861</v>
      </c>
      <c r="AB22" s="7">
        <f t="shared" ref="AB22:AS22" si="1">AB23+AB32+AB35</f>
        <v>8493341</v>
      </c>
      <c r="AC22" s="7">
        <f t="shared" si="1"/>
        <v>8496861</v>
      </c>
      <c r="AD22" s="7">
        <f t="shared" si="1"/>
        <v>8493341</v>
      </c>
      <c r="AE22" s="7">
        <f t="shared" si="1"/>
        <v>8493341</v>
      </c>
      <c r="AF22" s="7">
        <f t="shared" si="1"/>
        <v>8493341</v>
      </c>
      <c r="AG22" s="7">
        <f t="shared" si="1"/>
        <v>8493341</v>
      </c>
      <c r="AH22" s="7">
        <f t="shared" si="1"/>
        <v>8493341</v>
      </c>
      <c r="AI22" s="7">
        <f t="shared" si="1"/>
        <v>8493341</v>
      </c>
      <c r="AJ22" s="7">
        <f t="shared" si="1"/>
        <v>8493341</v>
      </c>
      <c r="AK22" s="7">
        <f t="shared" si="1"/>
        <v>8493341</v>
      </c>
      <c r="AL22" s="7">
        <f t="shared" si="1"/>
        <v>8493341</v>
      </c>
      <c r="AM22" s="7">
        <f t="shared" si="1"/>
        <v>8493341</v>
      </c>
      <c r="AN22" s="7">
        <f t="shared" si="1"/>
        <v>8493341</v>
      </c>
      <c r="AO22" s="7">
        <f t="shared" si="1"/>
        <v>9686861</v>
      </c>
      <c r="AP22" s="7">
        <f t="shared" si="1"/>
        <v>8493341</v>
      </c>
      <c r="AQ22" s="7">
        <f t="shared" si="1"/>
        <v>8496861</v>
      </c>
      <c r="AR22" s="7">
        <f t="shared" si="1"/>
        <v>8493341</v>
      </c>
      <c r="AS22" s="7">
        <f t="shared" si="1"/>
        <v>10216861</v>
      </c>
      <c r="AT22" s="7"/>
      <c r="AU22" s="7">
        <v>3520</v>
      </c>
      <c r="AV22" s="7"/>
      <c r="AW22" s="5" t="s">
        <v>25</v>
      </c>
    </row>
    <row r="23" spans="1:49" ht="91.5" customHeight="1">
      <c r="A23" s="5" t="s">
        <v>28</v>
      </c>
      <c r="B23" s="4" t="s">
        <v>24</v>
      </c>
      <c r="C23" s="4" t="s">
        <v>26</v>
      </c>
      <c r="D23" s="4" t="s">
        <v>29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6"/>
      <c r="X23" s="6"/>
      <c r="Y23" s="6"/>
      <c r="Z23" s="5" t="s">
        <v>28</v>
      </c>
      <c r="AA23" s="7">
        <f>AA24+AA26+AA30</f>
        <v>10334341</v>
      </c>
      <c r="AB23" s="7">
        <f t="shared" ref="AB23:AS23" si="2">AB24+AB26+AB30</f>
        <v>8493341</v>
      </c>
      <c r="AC23" s="7">
        <f t="shared" si="2"/>
        <v>8493341</v>
      </c>
      <c r="AD23" s="7">
        <f t="shared" si="2"/>
        <v>8493341</v>
      </c>
      <c r="AE23" s="7">
        <f t="shared" si="2"/>
        <v>8493341</v>
      </c>
      <c r="AF23" s="7">
        <f t="shared" si="2"/>
        <v>8493341</v>
      </c>
      <c r="AG23" s="7">
        <f t="shared" si="2"/>
        <v>8493341</v>
      </c>
      <c r="AH23" s="7">
        <f t="shared" si="2"/>
        <v>8493341</v>
      </c>
      <c r="AI23" s="7">
        <f t="shared" si="2"/>
        <v>8493341</v>
      </c>
      <c r="AJ23" s="7">
        <f t="shared" si="2"/>
        <v>8493341</v>
      </c>
      <c r="AK23" s="7">
        <f t="shared" si="2"/>
        <v>8493341</v>
      </c>
      <c r="AL23" s="7">
        <f t="shared" si="2"/>
        <v>8493341</v>
      </c>
      <c r="AM23" s="7">
        <f t="shared" si="2"/>
        <v>8493341</v>
      </c>
      <c r="AN23" s="7">
        <f t="shared" si="2"/>
        <v>8493341</v>
      </c>
      <c r="AO23" s="7">
        <f t="shared" si="2"/>
        <v>9633341</v>
      </c>
      <c r="AP23" s="7">
        <f t="shared" si="2"/>
        <v>8493341</v>
      </c>
      <c r="AQ23" s="7">
        <f t="shared" si="2"/>
        <v>8493341</v>
      </c>
      <c r="AR23" s="7">
        <f t="shared" si="2"/>
        <v>8493341</v>
      </c>
      <c r="AS23" s="7">
        <f t="shared" si="2"/>
        <v>10163341</v>
      </c>
      <c r="AT23" s="7"/>
      <c r="AU23" s="7"/>
      <c r="AV23" s="7"/>
      <c r="AW23" s="5" t="s">
        <v>28</v>
      </c>
    </row>
    <row r="24" spans="1:49" ht="47.45" customHeight="1">
      <c r="A24" s="8" t="s">
        <v>30</v>
      </c>
      <c r="B24" s="9" t="s">
        <v>24</v>
      </c>
      <c r="C24" s="9" t="s">
        <v>26</v>
      </c>
      <c r="D24" s="9" t="s">
        <v>29</v>
      </c>
      <c r="E24" s="9" t="s">
        <v>31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0"/>
      <c r="Y24" s="10"/>
      <c r="Z24" s="8" t="s">
        <v>30</v>
      </c>
      <c r="AA24" s="11">
        <f>AA25</f>
        <v>1853288</v>
      </c>
      <c r="AB24" s="11">
        <f t="shared" ref="AB24:AS24" si="3">AB25</f>
        <v>1853288</v>
      </c>
      <c r="AC24" s="11">
        <f t="shared" si="3"/>
        <v>1853288</v>
      </c>
      <c r="AD24" s="11">
        <f t="shared" si="3"/>
        <v>1853288</v>
      </c>
      <c r="AE24" s="11">
        <f t="shared" si="3"/>
        <v>1853288</v>
      </c>
      <c r="AF24" s="11">
        <f t="shared" si="3"/>
        <v>1853288</v>
      </c>
      <c r="AG24" s="11">
        <f t="shared" si="3"/>
        <v>1853288</v>
      </c>
      <c r="AH24" s="11">
        <f t="shared" si="3"/>
        <v>1853288</v>
      </c>
      <c r="AI24" s="11">
        <f t="shared" si="3"/>
        <v>1853288</v>
      </c>
      <c r="AJ24" s="11">
        <f t="shared" si="3"/>
        <v>1853288</v>
      </c>
      <c r="AK24" s="11">
        <f t="shared" si="3"/>
        <v>1853288</v>
      </c>
      <c r="AL24" s="11">
        <f t="shared" si="3"/>
        <v>1853288</v>
      </c>
      <c r="AM24" s="11">
        <f t="shared" si="3"/>
        <v>1853288</v>
      </c>
      <c r="AN24" s="11">
        <f t="shared" si="3"/>
        <v>1853288</v>
      </c>
      <c r="AO24" s="11">
        <f t="shared" si="3"/>
        <v>1853288</v>
      </c>
      <c r="AP24" s="11">
        <f t="shared" si="3"/>
        <v>1853288</v>
      </c>
      <c r="AQ24" s="11">
        <f t="shared" si="3"/>
        <v>1853288</v>
      </c>
      <c r="AR24" s="11">
        <f t="shared" si="3"/>
        <v>1853288</v>
      </c>
      <c r="AS24" s="11">
        <f t="shared" si="3"/>
        <v>1853288</v>
      </c>
      <c r="AT24" s="11"/>
      <c r="AU24" s="11"/>
      <c r="AV24" s="11"/>
      <c r="AW24" s="8" t="s">
        <v>30</v>
      </c>
    </row>
    <row r="25" spans="1:49" ht="154.5" customHeight="1">
      <c r="A25" s="12" t="s">
        <v>32</v>
      </c>
      <c r="B25" s="13" t="s">
        <v>24</v>
      </c>
      <c r="C25" s="13" t="s">
        <v>26</v>
      </c>
      <c r="D25" s="13" t="s">
        <v>29</v>
      </c>
      <c r="E25" s="13" t="s">
        <v>31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33</v>
      </c>
      <c r="U25" s="13"/>
      <c r="V25" s="14"/>
      <c r="W25" s="14"/>
      <c r="X25" s="14"/>
      <c r="Y25" s="14"/>
      <c r="Z25" s="12" t="s">
        <v>32</v>
      </c>
      <c r="AA25" s="15">
        <v>1853288</v>
      </c>
      <c r="AB25" s="15">
        <v>1853288</v>
      </c>
      <c r="AC25" s="15">
        <v>1853288</v>
      </c>
      <c r="AD25" s="15">
        <v>1853288</v>
      </c>
      <c r="AE25" s="15">
        <v>1853288</v>
      </c>
      <c r="AF25" s="15">
        <v>1853288</v>
      </c>
      <c r="AG25" s="15">
        <v>1853288</v>
      </c>
      <c r="AH25" s="15">
        <v>1853288</v>
      </c>
      <c r="AI25" s="15">
        <v>1853288</v>
      </c>
      <c r="AJ25" s="15">
        <v>1853288</v>
      </c>
      <c r="AK25" s="15">
        <v>1853288</v>
      </c>
      <c r="AL25" s="15">
        <v>1853288</v>
      </c>
      <c r="AM25" s="15">
        <v>1853288</v>
      </c>
      <c r="AN25" s="15">
        <v>1853288</v>
      </c>
      <c r="AO25" s="15">
        <v>1853288</v>
      </c>
      <c r="AP25" s="15">
        <v>1853288</v>
      </c>
      <c r="AQ25" s="15">
        <v>1853288</v>
      </c>
      <c r="AR25" s="15">
        <v>1853288</v>
      </c>
      <c r="AS25" s="15">
        <v>1853288</v>
      </c>
      <c r="AT25" s="15"/>
      <c r="AU25" s="15"/>
      <c r="AV25" s="15"/>
      <c r="AW25" s="12" t="s">
        <v>32</v>
      </c>
    </row>
    <row r="26" spans="1:49" ht="47.45" customHeight="1">
      <c r="A26" s="8" t="s">
        <v>34</v>
      </c>
      <c r="B26" s="9" t="s">
        <v>24</v>
      </c>
      <c r="C26" s="9" t="s">
        <v>26</v>
      </c>
      <c r="D26" s="9" t="s">
        <v>29</v>
      </c>
      <c r="E26" s="9" t="s">
        <v>35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0"/>
      <c r="X26" s="10"/>
      <c r="Y26" s="10"/>
      <c r="Z26" s="8" t="s">
        <v>34</v>
      </c>
      <c r="AA26" s="11">
        <f>AA27+AA28+AA29</f>
        <v>8431053</v>
      </c>
      <c r="AB26" s="11">
        <f t="shared" ref="AB26:AS26" si="4">AB27+AB28+AB29</f>
        <v>6590053</v>
      </c>
      <c r="AC26" s="11">
        <f t="shared" si="4"/>
        <v>6590053</v>
      </c>
      <c r="AD26" s="11">
        <f t="shared" si="4"/>
        <v>6590053</v>
      </c>
      <c r="AE26" s="11">
        <f t="shared" si="4"/>
        <v>6590053</v>
      </c>
      <c r="AF26" s="11">
        <f t="shared" si="4"/>
        <v>6590053</v>
      </c>
      <c r="AG26" s="11">
        <f t="shared" si="4"/>
        <v>6590053</v>
      </c>
      <c r="AH26" s="11">
        <f t="shared" si="4"/>
        <v>6590053</v>
      </c>
      <c r="AI26" s="11">
        <f t="shared" si="4"/>
        <v>6590053</v>
      </c>
      <c r="AJ26" s="11">
        <f t="shared" si="4"/>
        <v>6590053</v>
      </c>
      <c r="AK26" s="11">
        <f t="shared" si="4"/>
        <v>6590053</v>
      </c>
      <c r="AL26" s="11">
        <f t="shared" si="4"/>
        <v>6590053</v>
      </c>
      <c r="AM26" s="11">
        <f t="shared" si="4"/>
        <v>6590053</v>
      </c>
      <c r="AN26" s="11">
        <f t="shared" si="4"/>
        <v>6590053</v>
      </c>
      <c r="AO26" s="11">
        <f t="shared" si="4"/>
        <v>7730053</v>
      </c>
      <c r="AP26" s="11">
        <f t="shared" si="4"/>
        <v>6590053</v>
      </c>
      <c r="AQ26" s="11">
        <f t="shared" si="4"/>
        <v>6590053</v>
      </c>
      <c r="AR26" s="11">
        <f t="shared" si="4"/>
        <v>6590053</v>
      </c>
      <c r="AS26" s="11">
        <f t="shared" si="4"/>
        <v>8260053</v>
      </c>
      <c r="AT26" s="11"/>
      <c r="AU26" s="11"/>
      <c r="AV26" s="11"/>
      <c r="AW26" s="8" t="s">
        <v>34</v>
      </c>
    </row>
    <row r="27" spans="1:49" ht="142.5" customHeight="1">
      <c r="A27" s="12" t="s">
        <v>36</v>
      </c>
      <c r="B27" s="13" t="s">
        <v>24</v>
      </c>
      <c r="C27" s="13" t="s">
        <v>26</v>
      </c>
      <c r="D27" s="13" t="s">
        <v>29</v>
      </c>
      <c r="E27" s="13" t="s">
        <v>35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33</v>
      </c>
      <c r="U27" s="13"/>
      <c r="V27" s="14"/>
      <c r="W27" s="14"/>
      <c r="X27" s="14"/>
      <c r="Y27" s="14"/>
      <c r="Z27" s="12" t="s">
        <v>36</v>
      </c>
      <c r="AA27" s="15">
        <v>6840053</v>
      </c>
      <c r="AB27" s="15">
        <v>6590053</v>
      </c>
      <c r="AC27" s="15">
        <v>6590053</v>
      </c>
      <c r="AD27" s="15">
        <v>6590053</v>
      </c>
      <c r="AE27" s="15">
        <v>6590053</v>
      </c>
      <c r="AF27" s="15">
        <v>6590053</v>
      </c>
      <c r="AG27" s="15">
        <v>6590053</v>
      </c>
      <c r="AH27" s="15">
        <v>6590053</v>
      </c>
      <c r="AI27" s="15">
        <v>6590053</v>
      </c>
      <c r="AJ27" s="15">
        <v>6590053</v>
      </c>
      <c r="AK27" s="15">
        <v>6590053</v>
      </c>
      <c r="AL27" s="15">
        <v>6590053</v>
      </c>
      <c r="AM27" s="15">
        <v>6590053</v>
      </c>
      <c r="AN27" s="15">
        <v>6590053</v>
      </c>
      <c r="AO27" s="15">
        <v>6590053</v>
      </c>
      <c r="AP27" s="15">
        <v>6590053</v>
      </c>
      <c r="AQ27" s="15">
        <v>6590053</v>
      </c>
      <c r="AR27" s="15">
        <v>6590053</v>
      </c>
      <c r="AS27" s="15">
        <v>6590053</v>
      </c>
      <c r="AT27" s="15"/>
      <c r="AU27" s="15"/>
      <c r="AV27" s="15"/>
      <c r="AW27" s="12" t="s">
        <v>36</v>
      </c>
    </row>
    <row r="28" spans="1:49" ht="94.9" customHeight="1">
      <c r="A28" s="16" t="s">
        <v>37</v>
      </c>
      <c r="B28" s="13" t="s">
        <v>24</v>
      </c>
      <c r="C28" s="13" t="s">
        <v>26</v>
      </c>
      <c r="D28" s="13" t="s">
        <v>29</v>
      </c>
      <c r="E28" s="13" t="s">
        <v>35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38</v>
      </c>
      <c r="U28" s="13"/>
      <c r="V28" s="14"/>
      <c r="W28" s="14"/>
      <c r="X28" s="14"/>
      <c r="Y28" s="14"/>
      <c r="Z28" s="16" t="s">
        <v>37</v>
      </c>
      <c r="AA28" s="15">
        <v>1460000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>
        <v>1100000</v>
      </c>
      <c r="AP28" s="15"/>
      <c r="AQ28" s="15"/>
      <c r="AR28" s="15"/>
      <c r="AS28" s="15">
        <v>1625000</v>
      </c>
      <c r="AT28" s="15"/>
      <c r="AU28" s="15"/>
      <c r="AV28" s="15"/>
      <c r="AW28" s="16" t="s">
        <v>37</v>
      </c>
    </row>
    <row r="29" spans="1:49" ht="63.4" customHeight="1">
      <c r="A29" s="16" t="s">
        <v>39</v>
      </c>
      <c r="B29" s="13" t="s">
        <v>24</v>
      </c>
      <c r="C29" s="13" t="s">
        <v>26</v>
      </c>
      <c r="D29" s="13" t="s">
        <v>29</v>
      </c>
      <c r="E29" s="13" t="s">
        <v>35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40</v>
      </c>
      <c r="U29" s="13"/>
      <c r="V29" s="14"/>
      <c r="W29" s="14"/>
      <c r="X29" s="14"/>
      <c r="Y29" s="14"/>
      <c r="Z29" s="16" t="s">
        <v>39</v>
      </c>
      <c r="AA29" s="15">
        <v>131000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>
        <v>40000</v>
      </c>
      <c r="AP29" s="15"/>
      <c r="AQ29" s="15"/>
      <c r="AR29" s="15"/>
      <c r="AS29" s="15">
        <v>45000</v>
      </c>
      <c r="AT29" s="15"/>
      <c r="AU29" s="15"/>
      <c r="AV29" s="15"/>
      <c r="AW29" s="16" t="s">
        <v>39</v>
      </c>
    </row>
    <row r="30" spans="1:49" ht="63.4" customHeight="1">
      <c r="A30" s="8" t="s">
        <v>41</v>
      </c>
      <c r="B30" s="9" t="s">
        <v>24</v>
      </c>
      <c r="C30" s="9" t="s">
        <v>26</v>
      </c>
      <c r="D30" s="9" t="s">
        <v>29</v>
      </c>
      <c r="E30" s="9" t="s">
        <v>42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0"/>
      <c r="X30" s="10"/>
      <c r="Y30" s="10"/>
      <c r="Z30" s="8" t="s">
        <v>41</v>
      </c>
      <c r="AA30" s="11">
        <f>AA31</f>
        <v>50000</v>
      </c>
      <c r="AB30" s="11">
        <f t="shared" ref="AB30:AS30" si="5">AB31</f>
        <v>50000</v>
      </c>
      <c r="AC30" s="11">
        <f t="shared" si="5"/>
        <v>50000</v>
      </c>
      <c r="AD30" s="11">
        <f t="shared" si="5"/>
        <v>50000</v>
      </c>
      <c r="AE30" s="11">
        <f t="shared" si="5"/>
        <v>50000</v>
      </c>
      <c r="AF30" s="11">
        <f t="shared" si="5"/>
        <v>50000</v>
      </c>
      <c r="AG30" s="11">
        <f t="shared" si="5"/>
        <v>50000</v>
      </c>
      <c r="AH30" s="11">
        <f t="shared" si="5"/>
        <v>50000</v>
      </c>
      <c r="AI30" s="11">
        <f t="shared" si="5"/>
        <v>50000</v>
      </c>
      <c r="AJ30" s="11">
        <f t="shared" si="5"/>
        <v>50000</v>
      </c>
      <c r="AK30" s="11">
        <f t="shared" si="5"/>
        <v>50000</v>
      </c>
      <c r="AL30" s="11">
        <f t="shared" si="5"/>
        <v>50000</v>
      </c>
      <c r="AM30" s="11">
        <f t="shared" si="5"/>
        <v>50000</v>
      </c>
      <c r="AN30" s="11">
        <f t="shared" si="5"/>
        <v>50000</v>
      </c>
      <c r="AO30" s="11">
        <f t="shared" si="5"/>
        <v>50000</v>
      </c>
      <c r="AP30" s="11">
        <f t="shared" si="5"/>
        <v>50000</v>
      </c>
      <c r="AQ30" s="11">
        <f t="shared" si="5"/>
        <v>50000</v>
      </c>
      <c r="AR30" s="11">
        <f t="shared" si="5"/>
        <v>50000</v>
      </c>
      <c r="AS30" s="11">
        <f t="shared" si="5"/>
        <v>50000</v>
      </c>
      <c r="AT30" s="11"/>
      <c r="AU30" s="11"/>
      <c r="AV30" s="11"/>
      <c r="AW30" s="8" t="s">
        <v>41</v>
      </c>
    </row>
    <row r="31" spans="1:49" ht="79.150000000000006" customHeight="1">
      <c r="A31" s="16" t="s">
        <v>43</v>
      </c>
      <c r="B31" s="13" t="s">
        <v>24</v>
      </c>
      <c r="C31" s="13" t="s">
        <v>26</v>
      </c>
      <c r="D31" s="13" t="s">
        <v>29</v>
      </c>
      <c r="E31" s="13" t="s">
        <v>42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44</v>
      </c>
      <c r="U31" s="13"/>
      <c r="V31" s="14"/>
      <c r="W31" s="14"/>
      <c r="X31" s="14"/>
      <c r="Y31" s="14"/>
      <c r="Z31" s="16" t="s">
        <v>43</v>
      </c>
      <c r="AA31" s="15">
        <v>50000</v>
      </c>
      <c r="AB31" s="15">
        <v>50000</v>
      </c>
      <c r="AC31" s="15">
        <v>50000</v>
      </c>
      <c r="AD31" s="15">
        <v>50000</v>
      </c>
      <c r="AE31" s="15">
        <v>50000</v>
      </c>
      <c r="AF31" s="15">
        <v>50000</v>
      </c>
      <c r="AG31" s="15">
        <v>50000</v>
      </c>
      <c r="AH31" s="15">
        <v>50000</v>
      </c>
      <c r="AI31" s="15">
        <v>50000</v>
      </c>
      <c r="AJ31" s="15">
        <v>50000</v>
      </c>
      <c r="AK31" s="15">
        <v>50000</v>
      </c>
      <c r="AL31" s="15">
        <v>50000</v>
      </c>
      <c r="AM31" s="15">
        <v>50000</v>
      </c>
      <c r="AN31" s="15">
        <v>50000</v>
      </c>
      <c r="AO31" s="15">
        <v>50000</v>
      </c>
      <c r="AP31" s="15">
        <v>50000</v>
      </c>
      <c r="AQ31" s="15">
        <v>50000</v>
      </c>
      <c r="AR31" s="15">
        <v>50000</v>
      </c>
      <c r="AS31" s="15">
        <v>50000</v>
      </c>
      <c r="AT31" s="15"/>
      <c r="AU31" s="15"/>
      <c r="AV31" s="15"/>
      <c r="AW31" s="16" t="s">
        <v>43</v>
      </c>
    </row>
    <row r="32" spans="1:49" ht="15.75" customHeight="1">
      <c r="A32" s="5" t="s">
        <v>45</v>
      </c>
      <c r="B32" s="4" t="s">
        <v>24</v>
      </c>
      <c r="C32" s="4" t="s">
        <v>26</v>
      </c>
      <c r="D32" s="4" t="s">
        <v>46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"/>
      <c r="W32" s="6"/>
      <c r="X32" s="6"/>
      <c r="Y32" s="6"/>
      <c r="Z32" s="5" t="s">
        <v>45</v>
      </c>
      <c r="AA32" s="7">
        <f>AA33</f>
        <v>50000</v>
      </c>
      <c r="AB32" s="7">
        <f t="shared" ref="AB32:AS32" si="6">AB33</f>
        <v>0</v>
      </c>
      <c r="AC32" s="7">
        <f t="shared" si="6"/>
        <v>0</v>
      </c>
      <c r="AD32" s="7">
        <f t="shared" si="6"/>
        <v>0</v>
      </c>
      <c r="AE32" s="7">
        <f t="shared" si="6"/>
        <v>0</v>
      </c>
      <c r="AF32" s="7">
        <f t="shared" si="6"/>
        <v>0</v>
      </c>
      <c r="AG32" s="7">
        <f t="shared" si="6"/>
        <v>0</v>
      </c>
      <c r="AH32" s="7">
        <f t="shared" si="6"/>
        <v>0</v>
      </c>
      <c r="AI32" s="7">
        <f t="shared" si="6"/>
        <v>0</v>
      </c>
      <c r="AJ32" s="7">
        <f t="shared" si="6"/>
        <v>0</v>
      </c>
      <c r="AK32" s="7">
        <f t="shared" si="6"/>
        <v>0</v>
      </c>
      <c r="AL32" s="7">
        <f t="shared" si="6"/>
        <v>0</v>
      </c>
      <c r="AM32" s="7">
        <f t="shared" si="6"/>
        <v>0</v>
      </c>
      <c r="AN32" s="7">
        <f t="shared" si="6"/>
        <v>0</v>
      </c>
      <c r="AO32" s="7">
        <f t="shared" si="6"/>
        <v>50000</v>
      </c>
      <c r="AP32" s="7">
        <f t="shared" si="6"/>
        <v>0</v>
      </c>
      <c r="AQ32" s="7">
        <f t="shared" si="6"/>
        <v>0</v>
      </c>
      <c r="AR32" s="7">
        <f t="shared" si="6"/>
        <v>0</v>
      </c>
      <c r="AS32" s="7">
        <f t="shared" si="6"/>
        <v>50000</v>
      </c>
      <c r="AT32" s="7"/>
      <c r="AU32" s="7"/>
      <c r="AV32" s="7"/>
      <c r="AW32" s="5" t="s">
        <v>45</v>
      </c>
    </row>
    <row r="33" spans="1:49" ht="31.7" customHeight="1">
      <c r="A33" s="8" t="s">
        <v>47</v>
      </c>
      <c r="B33" s="9" t="s">
        <v>24</v>
      </c>
      <c r="C33" s="9" t="s">
        <v>26</v>
      </c>
      <c r="D33" s="9" t="s">
        <v>46</v>
      </c>
      <c r="E33" s="9" t="s">
        <v>48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47</v>
      </c>
      <c r="AA33" s="11">
        <f>AA34</f>
        <v>50000</v>
      </c>
      <c r="AB33" s="11">
        <f t="shared" ref="AB33:AS33" si="7">AB34</f>
        <v>0</v>
      </c>
      <c r="AC33" s="11">
        <f t="shared" si="7"/>
        <v>0</v>
      </c>
      <c r="AD33" s="11">
        <f t="shared" si="7"/>
        <v>0</v>
      </c>
      <c r="AE33" s="11">
        <f t="shared" si="7"/>
        <v>0</v>
      </c>
      <c r="AF33" s="11">
        <f t="shared" si="7"/>
        <v>0</v>
      </c>
      <c r="AG33" s="11">
        <f t="shared" si="7"/>
        <v>0</v>
      </c>
      <c r="AH33" s="11">
        <f t="shared" si="7"/>
        <v>0</v>
      </c>
      <c r="AI33" s="11">
        <f t="shared" si="7"/>
        <v>0</v>
      </c>
      <c r="AJ33" s="11">
        <f t="shared" si="7"/>
        <v>0</v>
      </c>
      <c r="AK33" s="11">
        <f t="shared" si="7"/>
        <v>0</v>
      </c>
      <c r="AL33" s="11">
        <f t="shared" si="7"/>
        <v>0</v>
      </c>
      <c r="AM33" s="11">
        <f t="shared" si="7"/>
        <v>0</v>
      </c>
      <c r="AN33" s="11">
        <f t="shared" si="7"/>
        <v>0</v>
      </c>
      <c r="AO33" s="11">
        <f t="shared" si="7"/>
        <v>50000</v>
      </c>
      <c r="AP33" s="11">
        <f t="shared" si="7"/>
        <v>0</v>
      </c>
      <c r="AQ33" s="11">
        <f t="shared" si="7"/>
        <v>0</v>
      </c>
      <c r="AR33" s="11">
        <f t="shared" si="7"/>
        <v>0</v>
      </c>
      <c r="AS33" s="11">
        <f t="shared" si="7"/>
        <v>50000</v>
      </c>
      <c r="AT33" s="11"/>
      <c r="AU33" s="11"/>
      <c r="AV33" s="11"/>
      <c r="AW33" s="8" t="s">
        <v>47</v>
      </c>
    </row>
    <row r="34" spans="1:49" ht="47.45" customHeight="1">
      <c r="A34" s="16" t="s">
        <v>49</v>
      </c>
      <c r="B34" s="13" t="s">
        <v>24</v>
      </c>
      <c r="C34" s="13" t="s">
        <v>26</v>
      </c>
      <c r="D34" s="13" t="s">
        <v>46</v>
      </c>
      <c r="E34" s="13" t="s">
        <v>48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40</v>
      </c>
      <c r="U34" s="13"/>
      <c r="V34" s="14"/>
      <c r="W34" s="14"/>
      <c r="X34" s="14"/>
      <c r="Y34" s="14"/>
      <c r="Z34" s="16" t="s">
        <v>49</v>
      </c>
      <c r="AA34" s="15">
        <v>50000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>
        <v>50000</v>
      </c>
      <c r="AP34" s="15"/>
      <c r="AQ34" s="15"/>
      <c r="AR34" s="15"/>
      <c r="AS34" s="15">
        <v>50000</v>
      </c>
      <c r="AT34" s="15"/>
      <c r="AU34" s="15"/>
      <c r="AV34" s="15"/>
      <c r="AW34" s="16" t="s">
        <v>49</v>
      </c>
    </row>
    <row r="35" spans="1:49" ht="31.7" customHeight="1">
      <c r="A35" s="5" t="s">
        <v>50</v>
      </c>
      <c r="B35" s="4" t="s">
        <v>24</v>
      </c>
      <c r="C35" s="4" t="s">
        <v>26</v>
      </c>
      <c r="D35" s="4" t="s">
        <v>51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6"/>
      <c r="W35" s="6"/>
      <c r="X35" s="6"/>
      <c r="Y35" s="6"/>
      <c r="Z35" s="5" t="s">
        <v>50</v>
      </c>
      <c r="AA35" s="7">
        <f>AA38+AA40+AA36</f>
        <v>73520</v>
      </c>
      <c r="AB35" s="7">
        <f t="shared" ref="AB35:AS35" si="8">AB38+AB40</f>
        <v>0</v>
      </c>
      <c r="AC35" s="7">
        <f t="shared" si="8"/>
        <v>3520</v>
      </c>
      <c r="AD35" s="7">
        <f t="shared" si="8"/>
        <v>0</v>
      </c>
      <c r="AE35" s="7">
        <f t="shared" si="8"/>
        <v>0</v>
      </c>
      <c r="AF35" s="7">
        <f t="shared" si="8"/>
        <v>0</v>
      </c>
      <c r="AG35" s="7">
        <f t="shared" si="8"/>
        <v>0</v>
      </c>
      <c r="AH35" s="7">
        <f t="shared" si="8"/>
        <v>0</v>
      </c>
      <c r="AI35" s="7">
        <f t="shared" si="8"/>
        <v>0</v>
      </c>
      <c r="AJ35" s="7">
        <f t="shared" si="8"/>
        <v>0</v>
      </c>
      <c r="AK35" s="7">
        <f t="shared" si="8"/>
        <v>0</v>
      </c>
      <c r="AL35" s="7">
        <f t="shared" si="8"/>
        <v>0</v>
      </c>
      <c r="AM35" s="7">
        <f t="shared" si="8"/>
        <v>0</v>
      </c>
      <c r="AN35" s="7">
        <f t="shared" si="8"/>
        <v>0</v>
      </c>
      <c r="AO35" s="7">
        <f t="shared" si="8"/>
        <v>3520</v>
      </c>
      <c r="AP35" s="7">
        <f t="shared" si="8"/>
        <v>0</v>
      </c>
      <c r="AQ35" s="7">
        <f t="shared" si="8"/>
        <v>3520</v>
      </c>
      <c r="AR35" s="7">
        <f t="shared" si="8"/>
        <v>0</v>
      </c>
      <c r="AS35" s="7">
        <f t="shared" si="8"/>
        <v>3520</v>
      </c>
      <c r="AT35" s="7"/>
      <c r="AU35" s="7">
        <v>3520</v>
      </c>
      <c r="AV35" s="7"/>
      <c r="AW35" s="5" t="s">
        <v>50</v>
      </c>
    </row>
    <row r="36" spans="1:49" ht="47.25">
      <c r="A36" s="31" t="s">
        <v>160</v>
      </c>
      <c r="B36" s="9" t="s">
        <v>24</v>
      </c>
      <c r="C36" s="9" t="s">
        <v>26</v>
      </c>
      <c r="D36" s="9" t="s">
        <v>51</v>
      </c>
      <c r="E36" s="9" t="s">
        <v>162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6"/>
      <c r="W36" s="6"/>
      <c r="X36" s="6"/>
      <c r="Y36" s="6"/>
      <c r="Z36" s="5"/>
      <c r="AA36" s="37">
        <f>AA37</f>
        <v>20000</v>
      </c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5"/>
    </row>
    <row r="37" spans="1:49" ht="63">
      <c r="A37" s="36" t="s">
        <v>161</v>
      </c>
      <c r="B37" s="13" t="s">
        <v>24</v>
      </c>
      <c r="C37" s="13" t="s">
        <v>26</v>
      </c>
      <c r="D37" s="13" t="s">
        <v>51</v>
      </c>
      <c r="E37" s="13" t="s">
        <v>162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7" t="s">
        <v>40</v>
      </c>
      <c r="U37" s="35"/>
      <c r="V37" s="6"/>
      <c r="W37" s="6"/>
      <c r="X37" s="6"/>
      <c r="Y37" s="6"/>
      <c r="Z37" s="5"/>
      <c r="AA37" s="38">
        <v>20000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5"/>
    </row>
    <row r="38" spans="1:49" ht="47.45" customHeight="1">
      <c r="A38" s="8" t="s">
        <v>52</v>
      </c>
      <c r="B38" s="9" t="s">
        <v>24</v>
      </c>
      <c r="C38" s="9" t="s">
        <v>26</v>
      </c>
      <c r="D38" s="9" t="s">
        <v>51</v>
      </c>
      <c r="E38" s="9" t="s">
        <v>53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10"/>
      <c r="X38" s="10"/>
      <c r="Y38" s="10"/>
      <c r="Z38" s="8" t="s">
        <v>52</v>
      </c>
      <c r="AA38" s="11">
        <f>AA39</f>
        <v>50000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8" t="s">
        <v>52</v>
      </c>
    </row>
    <row r="39" spans="1:49" ht="94.9" customHeight="1">
      <c r="A39" s="16" t="s">
        <v>54</v>
      </c>
      <c r="B39" s="13" t="s">
        <v>24</v>
      </c>
      <c r="C39" s="13" t="s">
        <v>26</v>
      </c>
      <c r="D39" s="13" t="s">
        <v>51</v>
      </c>
      <c r="E39" s="13" t="s">
        <v>53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 t="s">
        <v>38</v>
      </c>
      <c r="U39" s="13"/>
      <c r="V39" s="14"/>
      <c r="W39" s="14"/>
      <c r="X39" s="14"/>
      <c r="Y39" s="14"/>
      <c r="Z39" s="16" t="s">
        <v>54</v>
      </c>
      <c r="AA39" s="15">
        <v>50000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6" t="s">
        <v>54</v>
      </c>
    </row>
    <row r="40" spans="1:49" ht="94.9" customHeight="1">
      <c r="A40" s="8" t="s">
        <v>55</v>
      </c>
      <c r="B40" s="9" t="s">
        <v>24</v>
      </c>
      <c r="C40" s="9" t="s">
        <v>26</v>
      </c>
      <c r="D40" s="9" t="s">
        <v>51</v>
      </c>
      <c r="E40" s="9" t="s">
        <v>56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8" t="s">
        <v>55</v>
      </c>
      <c r="AA40" s="11">
        <f>AA41</f>
        <v>3520</v>
      </c>
      <c r="AB40" s="11">
        <f t="shared" ref="AB40:AS40" si="9">AB41</f>
        <v>0</v>
      </c>
      <c r="AC40" s="11">
        <f t="shared" si="9"/>
        <v>3520</v>
      </c>
      <c r="AD40" s="11">
        <f t="shared" si="9"/>
        <v>0</v>
      </c>
      <c r="AE40" s="11">
        <f t="shared" si="9"/>
        <v>0</v>
      </c>
      <c r="AF40" s="11">
        <f t="shared" si="9"/>
        <v>0</v>
      </c>
      <c r="AG40" s="11">
        <f t="shared" si="9"/>
        <v>0</v>
      </c>
      <c r="AH40" s="11">
        <f t="shared" si="9"/>
        <v>0</v>
      </c>
      <c r="AI40" s="11">
        <f t="shared" si="9"/>
        <v>0</v>
      </c>
      <c r="AJ40" s="11">
        <f t="shared" si="9"/>
        <v>0</v>
      </c>
      <c r="AK40" s="11">
        <f t="shared" si="9"/>
        <v>0</v>
      </c>
      <c r="AL40" s="11">
        <f t="shared" si="9"/>
        <v>0</v>
      </c>
      <c r="AM40" s="11">
        <f t="shared" si="9"/>
        <v>0</v>
      </c>
      <c r="AN40" s="11">
        <f t="shared" si="9"/>
        <v>0</v>
      </c>
      <c r="AO40" s="11">
        <f t="shared" si="9"/>
        <v>3520</v>
      </c>
      <c r="AP40" s="11">
        <f t="shared" si="9"/>
        <v>0</v>
      </c>
      <c r="AQ40" s="11">
        <f t="shared" si="9"/>
        <v>3520</v>
      </c>
      <c r="AR40" s="11">
        <f t="shared" si="9"/>
        <v>0</v>
      </c>
      <c r="AS40" s="11">
        <f t="shared" si="9"/>
        <v>3520</v>
      </c>
      <c r="AT40" s="11"/>
      <c r="AU40" s="11">
        <v>3520</v>
      </c>
      <c r="AV40" s="11"/>
      <c r="AW40" s="8" t="s">
        <v>55</v>
      </c>
    </row>
    <row r="41" spans="1:49" ht="142.35" customHeight="1">
      <c r="A41" s="16" t="s">
        <v>57</v>
      </c>
      <c r="B41" s="13" t="s">
        <v>24</v>
      </c>
      <c r="C41" s="13" t="s">
        <v>26</v>
      </c>
      <c r="D41" s="13" t="s">
        <v>51</v>
      </c>
      <c r="E41" s="13" t="s">
        <v>56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38</v>
      </c>
      <c r="U41" s="13"/>
      <c r="V41" s="14"/>
      <c r="W41" s="14"/>
      <c r="X41" s="14"/>
      <c r="Y41" s="14"/>
      <c r="Z41" s="16" t="s">
        <v>57</v>
      </c>
      <c r="AA41" s="15">
        <v>3520</v>
      </c>
      <c r="AB41" s="15"/>
      <c r="AC41" s="15">
        <v>3520</v>
      </c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>
        <v>3520</v>
      </c>
      <c r="AP41" s="15"/>
      <c r="AQ41" s="15">
        <v>3520</v>
      </c>
      <c r="AR41" s="15"/>
      <c r="AS41" s="15">
        <v>3520</v>
      </c>
      <c r="AT41" s="15"/>
      <c r="AU41" s="15">
        <v>3520</v>
      </c>
      <c r="AV41" s="15"/>
      <c r="AW41" s="16" t="s">
        <v>57</v>
      </c>
    </row>
    <row r="42" spans="1:49" ht="15.75" customHeight="1">
      <c r="A42" s="5" t="s">
        <v>58</v>
      </c>
      <c r="B42" s="4" t="s">
        <v>24</v>
      </c>
      <c r="C42" s="4" t="s">
        <v>59</v>
      </c>
      <c r="D42" s="4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6"/>
      <c r="W42" s="6"/>
      <c r="X42" s="6"/>
      <c r="Y42" s="6"/>
      <c r="Z42" s="5" t="s">
        <v>58</v>
      </c>
      <c r="AA42" s="7">
        <f>AA43</f>
        <v>297400</v>
      </c>
      <c r="AB42" s="7">
        <f t="shared" ref="AB42:AS44" si="10">AB43</f>
        <v>291500</v>
      </c>
      <c r="AC42" s="7">
        <f t="shared" si="10"/>
        <v>0</v>
      </c>
      <c r="AD42" s="7">
        <f t="shared" si="10"/>
        <v>0</v>
      </c>
      <c r="AE42" s="7">
        <f t="shared" si="10"/>
        <v>285800</v>
      </c>
      <c r="AF42" s="7">
        <f t="shared" si="10"/>
        <v>0</v>
      </c>
      <c r="AG42" s="7">
        <f t="shared" si="10"/>
        <v>0</v>
      </c>
      <c r="AH42" s="7">
        <f t="shared" si="10"/>
        <v>0</v>
      </c>
      <c r="AI42" s="7">
        <f t="shared" si="10"/>
        <v>0</v>
      </c>
      <c r="AJ42" s="7">
        <f t="shared" si="10"/>
        <v>0</v>
      </c>
      <c r="AK42" s="7">
        <f t="shared" si="10"/>
        <v>0</v>
      </c>
      <c r="AL42" s="7">
        <f t="shared" si="10"/>
        <v>0</v>
      </c>
      <c r="AM42" s="7">
        <f t="shared" si="10"/>
        <v>0</v>
      </c>
      <c r="AN42" s="7">
        <f t="shared" si="10"/>
        <v>0</v>
      </c>
      <c r="AO42" s="7">
        <f t="shared" si="10"/>
        <v>297400</v>
      </c>
      <c r="AP42" s="7">
        <f t="shared" si="10"/>
        <v>285800</v>
      </c>
      <c r="AQ42" s="7">
        <f t="shared" si="10"/>
        <v>285800</v>
      </c>
      <c r="AR42" s="7">
        <f t="shared" si="10"/>
        <v>285800</v>
      </c>
      <c r="AS42" s="7">
        <f t="shared" si="10"/>
        <v>297400</v>
      </c>
      <c r="AT42" s="7"/>
      <c r="AU42" s="7"/>
      <c r="AV42" s="7"/>
      <c r="AW42" s="5" t="s">
        <v>58</v>
      </c>
    </row>
    <row r="43" spans="1:49" ht="31.7" customHeight="1">
      <c r="A43" s="5" t="s">
        <v>60</v>
      </c>
      <c r="B43" s="4" t="s">
        <v>24</v>
      </c>
      <c r="C43" s="4" t="s">
        <v>59</v>
      </c>
      <c r="D43" s="4" t="s">
        <v>61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5" t="s">
        <v>60</v>
      </c>
      <c r="AA43" s="7">
        <f>AA44</f>
        <v>297400</v>
      </c>
      <c r="AB43" s="7">
        <f t="shared" si="10"/>
        <v>291500</v>
      </c>
      <c r="AC43" s="7">
        <f t="shared" si="10"/>
        <v>0</v>
      </c>
      <c r="AD43" s="7">
        <f t="shared" si="10"/>
        <v>0</v>
      </c>
      <c r="AE43" s="7">
        <f t="shared" si="10"/>
        <v>285800</v>
      </c>
      <c r="AF43" s="7">
        <f t="shared" si="10"/>
        <v>0</v>
      </c>
      <c r="AG43" s="7">
        <f t="shared" si="10"/>
        <v>0</v>
      </c>
      <c r="AH43" s="7">
        <f t="shared" si="10"/>
        <v>0</v>
      </c>
      <c r="AI43" s="7">
        <f t="shared" si="10"/>
        <v>0</v>
      </c>
      <c r="AJ43" s="7">
        <f t="shared" si="10"/>
        <v>0</v>
      </c>
      <c r="AK43" s="7">
        <f t="shared" si="10"/>
        <v>0</v>
      </c>
      <c r="AL43" s="7">
        <f t="shared" si="10"/>
        <v>0</v>
      </c>
      <c r="AM43" s="7">
        <f t="shared" si="10"/>
        <v>0</v>
      </c>
      <c r="AN43" s="7">
        <f t="shared" si="10"/>
        <v>0</v>
      </c>
      <c r="AO43" s="7">
        <f t="shared" si="10"/>
        <v>297400</v>
      </c>
      <c r="AP43" s="7">
        <f t="shared" si="10"/>
        <v>285800</v>
      </c>
      <c r="AQ43" s="7">
        <f t="shared" si="10"/>
        <v>285800</v>
      </c>
      <c r="AR43" s="7">
        <f t="shared" si="10"/>
        <v>285800</v>
      </c>
      <c r="AS43" s="7">
        <f t="shared" si="10"/>
        <v>297400</v>
      </c>
      <c r="AT43" s="7"/>
      <c r="AU43" s="7"/>
      <c r="AV43" s="7"/>
      <c r="AW43" s="5" t="s">
        <v>60</v>
      </c>
    </row>
    <row r="44" spans="1:49" ht="110.65" customHeight="1">
      <c r="A44" s="8" t="s">
        <v>62</v>
      </c>
      <c r="B44" s="9" t="s">
        <v>24</v>
      </c>
      <c r="C44" s="9" t="s">
        <v>59</v>
      </c>
      <c r="D44" s="9" t="s">
        <v>61</v>
      </c>
      <c r="E44" s="9" t="s">
        <v>63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8" t="s">
        <v>62</v>
      </c>
      <c r="AA44" s="11">
        <f>AA45</f>
        <v>297400</v>
      </c>
      <c r="AB44" s="11">
        <f t="shared" si="10"/>
        <v>291500</v>
      </c>
      <c r="AC44" s="11">
        <f t="shared" si="10"/>
        <v>0</v>
      </c>
      <c r="AD44" s="11">
        <f t="shared" si="10"/>
        <v>0</v>
      </c>
      <c r="AE44" s="11">
        <f t="shared" si="10"/>
        <v>285800</v>
      </c>
      <c r="AF44" s="11">
        <f t="shared" si="10"/>
        <v>0</v>
      </c>
      <c r="AG44" s="11">
        <f t="shared" si="10"/>
        <v>0</v>
      </c>
      <c r="AH44" s="11">
        <f t="shared" si="10"/>
        <v>0</v>
      </c>
      <c r="AI44" s="11">
        <f t="shared" si="10"/>
        <v>0</v>
      </c>
      <c r="AJ44" s="11">
        <f t="shared" si="10"/>
        <v>0</v>
      </c>
      <c r="AK44" s="11">
        <f t="shared" si="10"/>
        <v>0</v>
      </c>
      <c r="AL44" s="11">
        <f t="shared" si="10"/>
        <v>0</v>
      </c>
      <c r="AM44" s="11">
        <f t="shared" si="10"/>
        <v>0</v>
      </c>
      <c r="AN44" s="11">
        <f t="shared" si="10"/>
        <v>0</v>
      </c>
      <c r="AO44" s="11">
        <f t="shared" si="10"/>
        <v>297400</v>
      </c>
      <c r="AP44" s="11">
        <f t="shared" si="10"/>
        <v>285800</v>
      </c>
      <c r="AQ44" s="11">
        <f t="shared" si="10"/>
        <v>285800</v>
      </c>
      <c r="AR44" s="11">
        <f t="shared" si="10"/>
        <v>285800</v>
      </c>
      <c r="AS44" s="11">
        <f t="shared" si="10"/>
        <v>297400</v>
      </c>
      <c r="AT44" s="11"/>
      <c r="AU44" s="11"/>
      <c r="AV44" s="11"/>
      <c r="AW44" s="8" t="s">
        <v>62</v>
      </c>
    </row>
    <row r="45" spans="1:49" ht="237.2" customHeight="1">
      <c r="A45" s="12" t="s">
        <v>64</v>
      </c>
      <c r="B45" s="13" t="s">
        <v>24</v>
      </c>
      <c r="C45" s="13" t="s">
        <v>59</v>
      </c>
      <c r="D45" s="13" t="s">
        <v>61</v>
      </c>
      <c r="E45" s="13" t="s">
        <v>63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 t="s">
        <v>33</v>
      </c>
      <c r="U45" s="13"/>
      <c r="V45" s="14"/>
      <c r="W45" s="14"/>
      <c r="X45" s="14"/>
      <c r="Y45" s="14"/>
      <c r="Z45" s="12" t="s">
        <v>64</v>
      </c>
      <c r="AA45" s="15">
        <v>297400</v>
      </c>
      <c r="AB45" s="15">
        <v>291500</v>
      </c>
      <c r="AC45" s="15"/>
      <c r="AD45" s="15"/>
      <c r="AE45" s="15">
        <v>285800</v>
      </c>
      <c r="AF45" s="15"/>
      <c r="AG45" s="15"/>
      <c r="AH45" s="15"/>
      <c r="AI45" s="15"/>
      <c r="AJ45" s="15"/>
      <c r="AK45" s="15"/>
      <c r="AL45" s="15"/>
      <c r="AM45" s="15"/>
      <c r="AN45" s="15"/>
      <c r="AO45" s="15">
        <v>297400</v>
      </c>
      <c r="AP45" s="15">
        <v>285800</v>
      </c>
      <c r="AQ45" s="15">
        <v>285800</v>
      </c>
      <c r="AR45" s="15">
        <v>285800</v>
      </c>
      <c r="AS45" s="15">
        <v>297400</v>
      </c>
      <c r="AT45" s="15"/>
      <c r="AU45" s="15"/>
      <c r="AV45" s="15"/>
      <c r="AW45" s="12" t="s">
        <v>64</v>
      </c>
    </row>
    <row r="46" spans="1:49" ht="15.75" customHeight="1">
      <c r="A46" s="5" t="s">
        <v>65</v>
      </c>
      <c r="B46" s="4" t="s">
        <v>24</v>
      </c>
      <c r="C46" s="4" t="s">
        <v>29</v>
      </c>
      <c r="D46" s="4" t="s">
        <v>27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6"/>
      <c r="W46" s="6"/>
      <c r="X46" s="6"/>
      <c r="Y46" s="6"/>
      <c r="Z46" s="5" t="s">
        <v>65</v>
      </c>
      <c r="AA46" s="7">
        <f t="shared" ref="AA46:AS46" si="11">AA47+AA60</f>
        <v>8063392.8399999999</v>
      </c>
      <c r="AB46" s="7">
        <f t="shared" si="11"/>
        <v>1777364.87</v>
      </c>
      <c r="AC46" s="7">
        <f t="shared" si="11"/>
        <v>1777364.87</v>
      </c>
      <c r="AD46" s="7">
        <f t="shared" si="11"/>
        <v>1777364.87</v>
      </c>
      <c r="AE46" s="7">
        <f t="shared" si="11"/>
        <v>1777364.87</v>
      </c>
      <c r="AF46" s="7">
        <f t="shared" si="11"/>
        <v>1777364.87</v>
      </c>
      <c r="AG46" s="7">
        <f t="shared" si="11"/>
        <v>1777364.87</v>
      </c>
      <c r="AH46" s="7">
        <f t="shared" si="11"/>
        <v>1777364.87</v>
      </c>
      <c r="AI46" s="7">
        <f t="shared" si="11"/>
        <v>1777364.87</v>
      </c>
      <c r="AJ46" s="7">
        <f t="shared" si="11"/>
        <v>1777364.87</v>
      </c>
      <c r="AK46" s="7">
        <f t="shared" si="11"/>
        <v>1777364.87</v>
      </c>
      <c r="AL46" s="7">
        <f t="shared" si="11"/>
        <v>1777364.87</v>
      </c>
      <c r="AM46" s="7">
        <f t="shared" si="11"/>
        <v>1777364.87</v>
      </c>
      <c r="AN46" s="7">
        <f t="shared" si="11"/>
        <v>1777364.87</v>
      </c>
      <c r="AO46" s="7">
        <f t="shared" si="11"/>
        <v>10633382.530000001</v>
      </c>
      <c r="AP46" s="7">
        <f t="shared" si="11"/>
        <v>3395600</v>
      </c>
      <c r="AQ46" s="7">
        <f t="shared" si="11"/>
        <v>3395600</v>
      </c>
      <c r="AR46" s="7">
        <f t="shared" si="11"/>
        <v>3395600</v>
      </c>
      <c r="AS46" s="7">
        <f t="shared" si="11"/>
        <v>4710725.5</v>
      </c>
      <c r="AT46" s="7"/>
      <c r="AU46" s="7"/>
      <c r="AV46" s="7"/>
      <c r="AW46" s="5" t="s">
        <v>65</v>
      </c>
    </row>
    <row r="47" spans="1:49" ht="31.7" customHeight="1">
      <c r="A47" s="5" t="s">
        <v>66</v>
      </c>
      <c r="B47" s="4" t="s">
        <v>24</v>
      </c>
      <c r="C47" s="4" t="s">
        <v>29</v>
      </c>
      <c r="D47" s="4" t="s">
        <v>67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/>
      <c r="Z47" s="5" t="s">
        <v>66</v>
      </c>
      <c r="AA47" s="7">
        <f>AA48+AA50+AA54+AA56+AA52+AA58</f>
        <v>7863392.8399999999</v>
      </c>
      <c r="AB47" s="7">
        <f t="shared" ref="AB47:AS47" si="12">AB48+AB50+AB54+AB56+AB52+AB58</f>
        <v>1777364.87</v>
      </c>
      <c r="AC47" s="7">
        <f t="shared" si="12"/>
        <v>1777364.87</v>
      </c>
      <c r="AD47" s="7">
        <f t="shared" si="12"/>
        <v>1777364.87</v>
      </c>
      <c r="AE47" s="7">
        <f t="shared" si="12"/>
        <v>1777364.87</v>
      </c>
      <c r="AF47" s="7">
        <f t="shared" si="12"/>
        <v>1777364.87</v>
      </c>
      <c r="AG47" s="7">
        <f t="shared" si="12"/>
        <v>1777364.87</v>
      </c>
      <c r="AH47" s="7">
        <f t="shared" si="12"/>
        <v>1777364.87</v>
      </c>
      <c r="AI47" s="7">
        <f t="shared" si="12"/>
        <v>1777364.87</v>
      </c>
      <c r="AJ47" s="7">
        <f t="shared" si="12"/>
        <v>1777364.87</v>
      </c>
      <c r="AK47" s="7">
        <f t="shared" si="12"/>
        <v>1777364.87</v>
      </c>
      <c r="AL47" s="7">
        <f t="shared" si="12"/>
        <v>1777364.87</v>
      </c>
      <c r="AM47" s="7">
        <f t="shared" si="12"/>
        <v>1777364.87</v>
      </c>
      <c r="AN47" s="7">
        <f t="shared" si="12"/>
        <v>1777364.87</v>
      </c>
      <c r="AO47" s="7">
        <f t="shared" si="12"/>
        <v>10583382.530000001</v>
      </c>
      <c r="AP47" s="7">
        <f t="shared" si="12"/>
        <v>3395600</v>
      </c>
      <c r="AQ47" s="7">
        <f t="shared" si="12"/>
        <v>3395600</v>
      </c>
      <c r="AR47" s="7">
        <f t="shared" si="12"/>
        <v>3395600</v>
      </c>
      <c r="AS47" s="7">
        <f t="shared" si="12"/>
        <v>4510725.5</v>
      </c>
      <c r="AT47" s="7"/>
      <c r="AU47" s="7"/>
      <c r="AV47" s="7"/>
      <c r="AW47" s="5" t="s">
        <v>66</v>
      </c>
    </row>
    <row r="48" spans="1:49" ht="63.4" customHeight="1">
      <c r="A48" s="8" t="s">
        <v>68</v>
      </c>
      <c r="B48" s="9" t="s">
        <v>24</v>
      </c>
      <c r="C48" s="9" t="s">
        <v>29</v>
      </c>
      <c r="D48" s="9" t="s">
        <v>67</v>
      </c>
      <c r="E48" s="9" t="s">
        <v>69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68</v>
      </c>
      <c r="AA48" s="11">
        <f>AA49</f>
        <v>3319722.77</v>
      </c>
      <c r="AB48" s="11">
        <f t="shared" ref="AB48:AS48" si="13">AB49</f>
        <v>1777364.87</v>
      </c>
      <c r="AC48" s="11">
        <f t="shared" si="13"/>
        <v>1777364.87</v>
      </c>
      <c r="AD48" s="11">
        <f t="shared" si="13"/>
        <v>1777364.87</v>
      </c>
      <c r="AE48" s="11">
        <f t="shared" si="13"/>
        <v>1777364.87</v>
      </c>
      <c r="AF48" s="11">
        <f t="shared" si="13"/>
        <v>1777364.87</v>
      </c>
      <c r="AG48" s="11">
        <f t="shared" si="13"/>
        <v>1777364.87</v>
      </c>
      <c r="AH48" s="11">
        <f t="shared" si="13"/>
        <v>1777364.87</v>
      </c>
      <c r="AI48" s="11">
        <f t="shared" si="13"/>
        <v>1777364.87</v>
      </c>
      <c r="AJ48" s="11">
        <f t="shared" si="13"/>
        <v>1777364.87</v>
      </c>
      <c r="AK48" s="11">
        <f t="shared" si="13"/>
        <v>1777364.87</v>
      </c>
      <c r="AL48" s="11">
        <f t="shared" si="13"/>
        <v>1777364.87</v>
      </c>
      <c r="AM48" s="11">
        <f t="shared" si="13"/>
        <v>1777364.87</v>
      </c>
      <c r="AN48" s="11">
        <f t="shared" si="13"/>
        <v>1777364.87</v>
      </c>
      <c r="AO48" s="11">
        <f t="shared" si="13"/>
        <v>1601963.53</v>
      </c>
      <c r="AP48" s="11">
        <f t="shared" si="13"/>
        <v>2676000</v>
      </c>
      <c r="AQ48" s="11">
        <f t="shared" si="13"/>
        <v>2676000</v>
      </c>
      <c r="AR48" s="11">
        <f t="shared" si="13"/>
        <v>2676000</v>
      </c>
      <c r="AS48" s="11">
        <f t="shared" si="13"/>
        <v>2676000</v>
      </c>
      <c r="AT48" s="11"/>
      <c r="AU48" s="11"/>
      <c r="AV48" s="11"/>
      <c r="AW48" s="8" t="s">
        <v>68</v>
      </c>
    </row>
    <row r="49" spans="1:49" ht="110.65" customHeight="1">
      <c r="A49" s="16" t="s">
        <v>70</v>
      </c>
      <c r="B49" s="13" t="s">
        <v>24</v>
      </c>
      <c r="C49" s="13" t="s">
        <v>29</v>
      </c>
      <c r="D49" s="13" t="s">
        <v>67</v>
      </c>
      <c r="E49" s="13" t="s">
        <v>69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38</v>
      </c>
      <c r="U49" s="13"/>
      <c r="V49" s="14"/>
      <c r="W49" s="14"/>
      <c r="X49" s="14"/>
      <c r="Y49" s="14"/>
      <c r="Z49" s="16" t="s">
        <v>70</v>
      </c>
      <c r="AA49" s="15">
        <v>3319722.77</v>
      </c>
      <c r="AB49" s="15">
        <v>1777364.87</v>
      </c>
      <c r="AC49" s="15">
        <v>1777364.87</v>
      </c>
      <c r="AD49" s="15">
        <v>1777364.87</v>
      </c>
      <c r="AE49" s="15">
        <v>1777364.87</v>
      </c>
      <c r="AF49" s="15">
        <v>1777364.87</v>
      </c>
      <c r="AG49" s="15">
        <v>1777364.87</v>
      </c>
      <c r="AH49" s="15">
        <v>1777364.87</v>
      </c>
      <c r="AI49" s="15">
        <v>1777364.87</v>
      </c>
      <c r="AJ49" s="15">
        <v>1777364.87</v>
      </c>
      <c r="AK49" s="15">
        <v>1777364.87</v>
      </c>
      <c r="AL49" s="15">
        <v>1777364.87</v>
      </c>
      <c r="AM49" s="15">
        <v>1777364.87</v>
      </c>
      <c r="AN49" s="15">
        <v>1777364.87</v>
      </c>
      <c r="AO49" s="15">
        <v>1601963.53</v>
      </c>
      <c r="AP49" s="15">
        <v>2676000</v>
      </c>
      <c r="AQ49" s="15">
        <v>2676000</v>
      </c>
      <c r="AR49" s="15">
        <v>2676000</v>
      </c>
      <c r="AS49" s="15">
        <v>2676000</v>
      </c>
      <c r="AT49" s="15"/>
      <c r="AU49" s="15"/>
      <c r="AV49" s="15"/>
      <c r="AW49" s="16" t="s">
        <v>70</v>
      </c>
    </row>
    <row r="50" spans="1:49" ht="63.4" customHeight="1">
      <c r="A50" s="8" t="s">
        <v>71</v>
      </c>
      <c r="B50" s="9" t="s">
        <v>24</v>
      </c>
      <c r="C50" s="9" t="s">
        <v>29</v>
      </c>
      <c r="D50" s="9" t="s">
        <v>67</v>
      </c>
      <c r="E50" s="9" t="s">
        <v>72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8" t="s">
        <v>71</v>
      </c>
      <c r="AA50" s="11">
        <f>AA51</f>
        <v>2265862.0699999998</v>
      </c>
      <c r="AB50" s="11">
        <f t="shared" ref="AB50:AS50" si="14">AB51</f>
        <v>0</v>
      </c>
      <c r="AC50" s="11">
        <f t="shared" si="14"/>
        <v>0</v>
      </c>
      <c r="AD50" s="11">
        <f t="shared" si="14"/>
        <v>0</v>
      </c>
      <c r="AE50" s="11">
        <f t="shared" si="14"/>
        <v>0</v>
      </c>
      <c r="AF50" s="11">
        <f t="shared" si="14"/>
        <v>0</v>
      </c>
      <c r="AG50" s="11">
        <f t="shared" si="14"/>
        <v>0</v>
      </c>
      <c r="AH50" s="11">
        <f t="shared" si="14"/>
        <v>0</v>
      </c>
      <c r="AI50" s="11">
        <f t="shared" si="14"/>
        <v>0</v>
      </c>
      <c r="AJ50" s="11">
        <f t="shared" si="14"/>
        <v>0</v>
      </c>
      <c r="AK50" s="11">
        <f t="shared" si="14"/>
        <v>0</v>
      </c>
      <c r="AL50" s="11">
        <f t="shared" si="14"/>
        <v>0</v>
      </c>
      <c r="AM50" s="11">
        <f t="shared" si="14"/>
        <v>0</v>
      </c>
      <c r="AN50" s="11">
        <f t="shared" si="14"/>
        <v>0</v>
      </c>
      <c r="AO50" s="11">
        <f t="shared" si="14"/>
        <v>719600</v>
      </c>
      <c r="AP50" s="11">
        <f t="shared" si="14"/>
        <v>719600</v>
      </c>
      <c r="AQ50" s="11">
        <f t="shared" si="14"/>
        <v>719600</v>
      </c>
      <c r="AR50" s="11">
        <f t="shared" si="14"/>
        <v>719600</v>
      </c>
      <c r="AS50" s="11">
        <f t="shared" si="14"/>
        <v>552972.05000000005</v>
      </c>
      <c r="AT50" s="11"/>
      <c r="AU50" s="11"/>
      <c r="AV50" s="11"/>
      <c r="AW50" s="8" t="s">
        <v>71</v>
      </c>
    </row>
    <row r="51" spans="1:49" ht="110.65" customHeight="1">
      <c r="A51" s="16" t="s">
        <v>73</v>
      </c>
      <c r="B51" s="13" t="s">
        <v>24</v>
      </c>
      <c r="C51" s="13" t="s">
        <v>29</v>
      </c>
      <c r="D51" s="13" t="s">
        <v>67</v>
      </c>
      <c r="E51" s="13" t="s">
        <v>72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38</v>
      </c>
      <c r="U51" s="13"/>
      <c r="V51" s="14"/>
      <c r="W51" s="14"/>
      <c r="X51" s="14"/>
      <c r="Y51" s="14"/>
      <c r="Z51" s="16" t="s">
        <v>73</v>
      </c>
      <c r="AA51" s="15">
        <v>2265862.0699999998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>
        <v>719600</v>
      </c>
      <c r="AP51" s="15">
        <v>719600</v>
      </c>
      <c r="AQ51" s="15">
        <v>719600</v>
      </c>
      <c r="AR51" s="15">
        <v>719600</v>
      </c>
      <c r="AS51" s="15">
        <v>552972.05000000005</v>
      </c>
      <c r="AT51" s="15"/>
      <c r="AU51" s="15"/>
      <c r="AV51" s="15"/>
      <c r="AW51" s="16" t="s">
        <v>73</v>
      </c>
    </row>
    <row r="52" spans="1:49" ht="119.25" customHeight="1">
      <c r="A52" s="29" t="s">
        <v>155</v>
      </c>
      <c r="B52" s="9" t="s">
        <v>24</v>
      </c>
      <c r="C52" s="9" t="s">
        <v>29</v>
      </c>
      <c r="D52" s="9" t="s">
        <v>67</v>
      </c>
      <c r="E52" s="26" t="s">
        <v>154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8" t="s">
        <v>71</v>
      </c>
      <c r="AA52" s="11">
        <f t="shared" ref="AA52:AS52" si="15">AA53</f>
        <v>899532</v>
      </c>
      <c r="AB52" s="11">
        <f t="shared" si="15"/>
        <v>0</v>
      </c>
      <c r="AC52" s="11">
        <f t="shared" si="15"/>
        <v>0</v>
      </c>
      <c r="AD52" s="11">
        <f t="shared" si="15"/>
        <v>0</v>
      </c>
      <c r="AE52" s="11">
        <f t="shared" si="15"/>
        <v>0</v>
      </c>
      <c r="AF52" s="11">
        <f t="shared" si="15"/>
        <v>0</v>
      </c>
      <c r="AG52" s="11">
        <f t="shared" si="15"/>
        <v>0</v>
      </c>
      <c r="AH52" s="11">
        <f t="shared" si="15"/>
        <v>0</v>
      </c>
      <c r="AI52" s="11">
        <f t="shared" si="15"/>
        <v>0</v>
      </c>
      <c r="AJ52" s="11">
        <f t="shared" si="15"/>
        <v>0</v>
      </c>
      <c r="AK52" s="11">
        <f t="shared" si="15"/>
        <v>0</v>
      </c>
      <c r="AL52" s="11">
        <f t="shared" si="15"/>
        <v>0</v>
      </c>
      <c r="AM52" s="11">
        <f t="shared" si="15"/>
        <v>0</v>
      </c>
      <c r="AN52" s="11">
        <f t="shared" si="15"/>
        <v>0</v>
      </c>
      <c r="AO52" s="11">
        <f t="shared" si="15"/>
        <v>8261819</v>
      </c>
      <c r="AP52" s="11">
        <f t="shared" si="15"/>
        <v>0</v>
      </c>
      <c r="AQ52" s="11">
        <f t="shared" si="15"/>
        <v>0</v>
      </c>
      <c r="AR52" s="11">
        <f t="shared" si="15"/>
        <v>0</v>
      </c>
      <c r="AS52" s="11">
        <f t="shared" si="15"/>
        <v>1281753.45</v>
      </c>
      <c r="AT52" s="15"/>
      <c r="AU52" s="15"/>
      <c r="AV52" s="15"/>
      <c r="AW52" s="16"/>
    </row>
    <row r="53" spans="1:49" ht="144" customHeight="1">
      <c r="A53" s="32" t="s">
        <v>156</v>
      </c>
      <c r="B53" s="13" t="s">
        <v>24</v>
      </c>
      <c r="C53" s="13" t="s">
        <v>29</v>
      </c>
      <c r="D53" s="13" t="s">
        <v>67</v>
      </c>
      <c r="E53" s="28" t="s">
        <v>154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6" t="s">
        <v>73</v>
      </c>
      <c r="AA53" s="15">
        <v>899532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>
        <v>8261819</v>
      </c>
      <c r="AP53" s="15"/>
      <c r="AQ53" s="15"/>
      <c r="AR53" s="15"/>
      <c r="AS53" s="15">
        <v>1281753.45</v>
      </c>
      <c r="AT53" s="15"/>
      <c r="AU53" s="15"/>
      <c r="AV53" s="15"/>
      <c r="AW53" s="16"/>
    </row>
    <row r="54" spans="1:49" ht="409.5" hidden="1">
      <c r="A54" s="8" t="s">
        <v>74</v>
      </c>
      <c r="B54" s="9" t="s">
        <v>24</v>
      </c>
      <c r="C54" s="9" t="s">
        <v>29</v>
      </c>
      <c r="D54" s="9" t="s">
        <v>67</v>
      </c>
      <c r="E54" s="9" t="s">
        <v>75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 t="s">
        <v>74</v>
      </c>
      <c r="AA54" s="11">
        <f>AA55</f>
        <v>0</v>
      </c>
      <c r="AB54" s="11">
        <f t="shared" ref="AB54:AS54" si="16">AB55</f>
        <v>0</v>
      </c>
      <c r="AC54" s="11">
        <f t="shared" si="16"/>
        <v>0</v>
      </c>
      <c r="AD54" s="11">
        <f t="shared" si="16"/>
        <v>0</v>
      </c>
      <c r="AE54" s="11">
        <f t="shared" si="16"/>
        <v>0</v>
      </c>
      <c r="AF54" s="11">
        <f t="shared" si="16"/>
        <v>0</v>
      </c>
      <c r="AG54" s="11">
        <f t="shared" si="16"/>
        <v>0</v>
      </c>
      <c r="AH54" s="11">
        <f t="shared" si="16"/>
        <v>0</v>
      </c>
      <c r="AI54" s="11">
        <f t="shared" si="16"/>
        <v>0</v>
      </c>
      <c r="AJ54" s="11">
        <f t="shared" si="16"/>
        <v>0</v>
      </c>
      <c r="AK54" s="11">
        <f t="shared" si="16"/>
        <v>0</v>
      </c>
      <c r="AL54" s="11">
        <f t="shared" si="16"/>
        <v>0</v>
      </c>
      <c r="AM54" s="11">
        <f t="shared" si="16"/>
        <v>0</v>
      </c>
      <c r="AN54" s="11">
        <f t="shared" si="16"/>
        <v>0</v>
      </c>
      <c r="AO54" s="11">
        <f t="shared" si="16"/>
        <v>0</v>
      </c>
      <c r="AP54" s="11">
        <f t="shared" si="16"/>
        <v>0</v>
      </c>
      <c r="AQ54" s="11">
        <f t="shared" si="16"/>
        <v>0</v>
      </c>
      <c r="AR54" s="11">
        <f t="shared" si="16"/>
        <v>0</v>
      </c>
      <c r="AS54" s="11">
        <f t="shared" si="16"/>
        <v>0</v>
      </c>
      <c r="AT54" s="11"/>
      <c r="AU54" s="11"/>
      <c r="AV54" s="11"/>
      <c r="AW54" s="8" t="s">
        <v>74</v>
      </c>
    </row>
    <row r="55" spans="1:49" ht="409.5" hidden="1">
      <c r="A55" s="12" t="s">
        <v>76</v>
      </c>
      <c r="B55" s="13" t="s">
        <v>24</v>
      </c>
      <c r="C55" s="13" t="s">
        <v>29</v>
      </c>
      <c r="D55" s="13" t="s">
        <v>67</v>
      </c>
      <c r="E55" s="13" t="s">
        <v>75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38</v>
      </c>
      <c r="U55" s="13"/>
      <c r="V55" s="14"/>
      <c r="W55" s="14"/>
      <c r="X55" s="14"/>
      <c r="Y55" s="14"/>
      <c r="Z55" s="12" t="s">
        <v>76</v>
      </c>
      <c r="AA55" s="15">
        <v>0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>
        <v>0</v>
      </c>
      <c r="AP55" s="15"/>
      <c r="AQ55" s="15"/>
      <c r="AR55" s="15"/>
      <c r="AS55" s="15">
        <v>0</v>
      </c>
      <c r="AT55" s="15"/>
      <c r="AU55" s="15"/>
      <c r="AV55" s="15"/>
      <c r="AW55" s="12" t="s">
        <v>76</v>
      </c>
    </row>
    <row r="56" spans="1:49" ht="162.75" customHeight="1">
      <c r="A56" s="17" t="s">
        <v>77</v>
      </c>
      <c r="B56" s="9" t="s">
        <v>24</v>
      </c>
      <c r="C56" s="9" t="s">
        <v>29</v>
      </c>
      <c r="D56" s="9" t="s">
        <v>67</v>
      </c>
      <c r="E56" s="9" t="s">
        <v>78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17" t="s">
        <v>77</v>
      </c>
      <c r="AA56" s="11">
        <f>AA57</f>
        <v>1378276</v>
      </c>
      <c r="AB56" s="11">
        <f t="shared" ref="AB56:AS56" si="17">AB57</f>
        <v>0</v>
      </c>
      <c r="AC56" s="11">
        <f t="shared" si="17"/>
        <v>0</v>
      </c>
      <c r="AD56" s="11">
        <f t="shared" si="17"/>
        <v>0</v>
      </c>
      <c r="AE56" s="11">
        <f t="shared" si="17"/>
        <v>0</v>
      </c>
      <c r="AF56" s="11">
        <f t="shared" si="17"/>
        <v>0</v>
      </c>
      <c r="AG56" s="11">
        <f t="shared" si="17"/>
        <v>0</v>
      </c>
      <c r="AH56" s="11">
        <f t="shared" si="17"/>
        <v>0</v>
      </c>
      <c r="AI56" s="11">
        <f t="shared" si="17"/>
        <v>0</v>
      </c>
      <c r="AJ56" s="11">
        <f t="shared" si="17"/>
        <v>0</v>
      </c>
      <c r="AK56" s="11">
        <f t="shared" si="17"/>
        <v>0</v>
      </c>
      <c r="AL56" s="11">
        <f t="shared" si="17"/>
        <v>0</v>
      </c>
      <c r="AM56" s="11">
        <f t="shared" si="17"/>
        <v>0</v>
      </c>
      <c r="AN56" s="11">
        <f t="shared" si="17"/>
        <v>0</v>
      </c>
      <c r="AO56" s="11">
        <f t="shared" si="17"/>
        <v>0</v>
      </c>
      <c r="AP56" s="11">
        <f t="shared" si="17"/>
        <v>0</v>
      </c>
      <c r="AQ56" s="11">
        <f t="shared" si="17"/>
        <v>0</v>
      </c>
      <c r="AR56" s="11">
        <f t="shared" si="17"/>
        <v>0</v>
      </c>
      <c r="AS56" s="11">
        <f t="shared" si="17"/>
        <v>0</v>
      </c>
      <c r="AT56" s="11"/>
      <c r="AU56" s="11"/>
      <c r="AV56" s="11"/>
      <c r="AW56" s="17" t="s">
        <v>77</v>
      </c>
    </row>
    <row r="57" spans="1:49" ht="237.2" customHeight="1">
      <c r="A57" s="12" t="s">
        <v>79</v>
      </c>
      <c r="B57" s="13" t="s">
        <v>24</v>
      </c>
      <c r="C57" s="13" t="s">
        <v>29</v>
      </c>
      <c r="D57" s="13" t="s">
        <v>67</v>
      </c>
      <c r="E57" s="13" t="s">
        <v>78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 t="s">
        <v>38</v>
      </c>
      <c r="U57" s="13"/>
      <c r="V57" s="14"/>
      <c r="W57" s="14"/>
      <c r="X57" s="14"/>
      <c r="Y57" s="14"/>
      <c r="Z57" s="12" t="s">
        <v>79</v>
      </c>
      <c r="AA57" s="15">
        <v>1378276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>
        <v>0</v>
      </c>
      <c r="AP57" s="15"/>
      <c r="AQ57" s="15"/>
      <c r="AR57" s="15"/>
      <c r="AS57" s="15">
        <v>0</v>
      </c>
      <c r="AT57" s="15"/>
      <c r="AU57" s="15"/>
      <c r="AV57" s="15"/>
      <c r="AW57" s="12" t="s">
        <v>79</v>
      </c>
    </row>
    <row r="58" spans="1:49" ht="47.25" hidden="1">
      <c r="A58" s="31" t="s">
        <v>160</v>
      </c>
      <c r="B58" s="9" t="s">
        <v>24</v>
      </c>
      <c r="C58" s="9" t="s">
        <v>29</v>
      </c>
      <c r="D58" s="9" t="s">
        <v>67</v>
      </c>
      <c r="E58" s="9" t="s">
        <v>162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6"/>
      <c r="W58" s="6"/>
      <c r="X58" s="6"/>
      <c r="Y58" s="6"/>
      <c r="Z58" s="5"/>
      <c r="AA58" s="37">
        <f>AA59</f>
        <v>0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2"/>
    </row>
    <row r="59" spans="1:49" ht="63" hidden="1">
      <c r="A59" s="36" t="s">
        <v>161</v>
      </c>
      <c r="B59" s="9" t="s">
        <v>24</v>
      </c>
      <c r="C59" s="27" t="s">
        <v>29</v>
      </c>
      <c r="D59" s="27" t="s">
        <v>67</v>
      </c>
      <c r="E59" s="27" t="s">
        <v>162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27" t="s">
        <v>40</v>
      </c>
      <c r="U59" s="35"/>
      <c r="V59" s="6"/>
      <c r="W59" s="6"/>
      <c r="X59" s="6"/>
      <c r="Y59" s="6"/>
      <c r="Z59" s="5"/>
      <c r="AA59" s="38">
        <v>0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2"/>
    </row>
    <row r="60" spans="1:49" ht="31.7" customHeight="1">
      <c r="A60" s="5" t="s">
        <v>80</v>
      </c>
      <c r="B60" s="4" t="s">
        <v>24</v>
      </c>
      <c r="C60" s="4" t="s">
        <v>29</v>
      </c>
      <c r="D60" s="4" t="s">
        <v>81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5" t="s">
        <v>80</v>
      </c>
      <c r="AA60" s="7">
        <f>AA61</f>
        <v>200000</v>
      </c>
      <c r="AB60" s="7">
        <f t="shared" ref="AB60:AS60" si="18">AB61</f>
        <v>0</v>
      </c>
      <c r="AC60" s="7">
        <f t="shared" si="18"/>
        <v>0</v>
      </c>
      <c r="AD60" s="7">
        <f t="shared" si="18"/>
        <v>0</v>
      </c>
      <c r="AE60" s="7">
        <f t="shared" si="18"/>
        <v>0</v>
      </c>
      <c r="AF60" s="7">
        <f t="shared" si="18"/>
        <v>0</v>
      </c>
      <c r="AG60" s="7">
        <f t="shared" si="18"/>
        <v>0</v>
      </c>
      <c r="AH60" s="7">
        <f t="shared" si="18"/>
        <v>0</v>
      </c>
      <c r="AI60" s="7">
        <f t="shared" si="18"/>
        <v>0</v>
      </c>
      <c r="AJ60" s="7">
        <f t="shared" si="18"/>
        <v>0</v>
      </c>
      <c r="AK60" s="7">
        <f t="shared" si="18"/>
        <v>0</v>
      </c>
      <c r="AL60" s="7">
        <f t="shared" si="18"/>
        <v>0</v>
      </c>
      <c r="AM60" s="7">
        <f t="shared" si="18"/>
        <v>0</v>
      </c>
      <c r="AN60" s="7">
        <f t="shared" si="18"/>
        <v>0</v>
      </c>
      <c r="AO60" s="7">
        <f t="shared" si="18"/>
        <v>50000</v>
      </c>
      <c r="AP60" s="7">
        <f t="shared" si="18"/>
        <v>0</v>
      </c>
      <c r="AQ60" s="7">
        <f t="shared" si="18"/>
        <v>0</v>
      </c>
      <c r="AR60" s="7">
        <f t="shared" si="18"/>
        <v>0</v>
      </c>
      <c r="AS60" s="7">
        <f t="shared" si="18"/>
        <v>200000</v>
      </c>
      <c r="AT60" s="7"/>
      <c r="AU60" s="7"/>
      <c r="AV60" s="7"/>
      <c r="AW60" s="5" t="s">
        <v>80</v>
      </c>
    </row>
    <row r="61" spans="1:49" ht="47.45" customHeight="1">
      <c r="A61" s="8" t="s">
        <v>52</v>
      </c>
      <c r="B61" s="9" t="s">
        <v>24</v>
      </c>
      <c r="C61" s="9" t="s">
        <v>29</v>
      </c>
      <c r="D61" s="9" t="s">
        <v>81</v>
      </c>
      <c r="E61" s="9" t="s">
        <v>53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8" t="s">
        <v>52</v>
      </c>
      <c r="AA61" s="11">
        <f>AA62</f>
        <v>200000</v>
      </c>
      <c r="AB61" s="11">
        <f t="shared" ref="AB61:AS61" si="19">AB62</f>
        <v>0</v>
      </c>
      <c r="AC61" s="11">
        <f t="shared" si="19"/>
        <v>0</v>
      </c>
      <c r="AD61" s="11">
        <f t="shared" si="19"/>
        <v>0</v>
      </c>
      <c r="AE61" s="11">
        <f t="shared" si="19"/>
        <v>0</v>
      </c>
      <c r="AF61" s="11">
        <f t="shared" si="19"/>
        <v>0</v>
      </c>
      <c r="AG61" s="11">
        <f t="shared" si="19"/>
        <v>0</v>
      </c>
      <c r="AH61" s="11">
        <f t="shared" si="19"/>
        <v>0</v>
      </c>
      <c r="AI61" s="11">
        <f t="shared" si="19"/>
        <v>0</v>
      </c>
      <c r="AJ61" s="11">
        <f t="shared" si="19"/>
        <v>0</v>
      </c>
      <c r="AK61" s="11">
        <f t="shared" si="19"/>
        <v>0</v>
      </c>
      <c r="AL61" s="11">
        <f t="shared" si="19"/>
        <v>0</v>
      </c>
      <c r="AM61" s="11">
        <f t="shared" si="19"/>
        <v>0</v>
      </c>
      <c r="AN61" s="11">
        <f t="shared" si="19"/>
        <v>0</v>
      </c>
      <c r="AO61" s="11">
        <f t="shared" si="19"/>
        <v>50000</v>
      </c>
      <c r="AP61" s="11">
        <f t="shared" si="19"/>
        <v>0</v>
      </c>
      <c r="AQ61" s="11">
        <f t="shared" si="19"/>
        <v>0</v>
      </c>
      <c r="AR61" s="11">
        <f t="shared" si="19"/>
        <v>0</v>
      </c>
      <c r="AS61" s="11">
        <f t="shared" si="19"/>
        <v>200000</v>
      </c>
      <c r="AT61" s="11"/>
      <c r="AU61" s="11"/>
      <c r="AV61" s="11"/>
      <c r="AW61" s="8" t="s">
        <v>52</v>
      </c>
    </row>
    <row r="62" spans="1:49" ht="94.9" customHeight="1">
      <c r="A62" s="16" t="s">
        <v>54</v>
      </c>
      <c r="B62" s="13" t="s">
        <v>24</v>
      </c>
      <c r="C62" s="13" t="s">
        <v>29</v>
      </c>
      <c r="D62" s="13" t="s">
        <v>81</v>
      </c>
      <c r="E62" s="13" t="s">
        <v>53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38</v>
      </c>
      <c r="U62" s="13"/>
      <c r="V62" s="14"/>
      <c r="W62" s="14"/>
      <c r="X62" s="14"/>
      <c r="Y62" s="14"/>
      <c r="Z62" s="16" t="s">
        <v>54</v>
      </c>
      <c r="AA62" s="15">
        <v>200000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>
        <v>50000</v>
      </c>
      <c r="AP62" s="15"/>
      <c r="AQ62" s="15"/>
      <c r="AR62" s="15"/>
      <c r="AS62" s="15">
        <v>200000</v>
      </c>
      <c r="AT62" s="15"/>
      <c r="AU62" s="15"/>
      <c r="AV62" s="15"/>
      <c r="AW62" s="16" t="s">
        <v>54</v>
      </c>
    </row>
    <row r="63" spans="1:49" ht="31.7" customHeight="1">
      <c r="A63" s="5" t="s">
        <v>82</v>
      </c>
      <c r="B63" s="4" t="s">
        <v>24</v>
      </c>
      <c r="C63" s="4" t="s">
        <v>83</v>
      </c>
      <c r="D63" s="4" t="s">
        <v>27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5" t="s">
        <v>82</v>
      </c>
      <c r="AA63" s="7">
        <f>AA64+AA67+AA70</f>
        <v>12520082.940000001</v>
      </c>
      <c r="AB63" s="7">
        <f t="shared" ref="AB63:AS63" si="20">AB64+AB67+AB70</f>
        <v>2119680</v>
      </c>
      <c r="AC63" s="7">
        <f t="shared" si="20"/>
        <v>2119680</v>
      </c>
      <c r="AD63" s="7">
        <f t="shared" si="20"/>
        <v>2119680</v>
      </c>
      <c r="AE63" s="7">
        <f t="shared" si="20"/>
        <v>2119680</v>
      </c>
      <c r="AF63" s="7">
        <f t="shared" si="20"/>
        <v>2119680</v>
      </c>
      <c r="AG63" s="7">
        <f t="shared" si="20"/>
        <v>2119680</v>
      </c>
      <c r="AH63" s="7">
        <f t="shared" si="20"/>
        <v>2119680</v>
      </c>
      <c r="AI63" s="7">
        <f t="shared" si="20"/>
        <v>2119680</v>
      </c>
      <c r="AJ63" s="7">
        <f t="shared" si="20"/>
        <v>2119680</v>
      </c>
      <c r="AK63" s="7">
        <f t="shared" si="20"/>
        <v>2119680</v>
      </c>
      <c r="AL63" s="7">
        <f t="shared" si="20"/>
        <v>2119680</v>
      </c>
      <c r="AM63" s="7">
        <f t="shared" si="20"/>
        <v>2119680</v>
      </c>
      <c r="AN63" s="7">
        <f t="shared" si="20"/>
        <v>2119680</v>
      </c>
      <c r="AO63" s="7">
        <f t="shared" si="20"/>
        <v>7474275</v>
      </c>
      <c r="AP63" s="7">
        <f t="shared" si="20"/>
        <v>2850000</v>
      </c>
      <c r="AQ63" s="7">
        <f t="shared" si="20"/>
        <v>2850000</v>
      </c>
      <c r="AR63" s="7">
        <f t="shared" si="20"/>
        <v>2850000</v>
      </c>
      <c r="AS63" s="7">
        <f t="shared" si="20"/>
        <v>5770000</v>
      </c>
      <c r="AT63" s="7"/>
      <c r="AU63" s="7"/>
      <c r="AV63" s="7"/>
      <c r="AW63" s="5" t="s">
        <v>82</v>
      </c>
    </row>
    <row r="64" spans="1:49" ht="15.75" customHeight="1">
      <c r="A64" s="5" t="s">
        <v>84</v>
      </c>
      <c r="B64" s="4" t="s">
        <v>24</v>
      </c>
      <c r="C64" s="4" t="s">
        <v>83</v>
      </c>
      <c r="D64" s="4" t="s">
        <v>26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5" t="s">
        <v>84</v>
      </c>
      <c r="AA64" s="7">
        <f>AA65</f>
        <v>900000</v>
      </c>
      <c r="AB64" s="7">
        <f t="shared" ref="AB64:AS64" si="21">AB65</f>
        <v>0</v>
      </c>
      <c r="AC64" s="7">
        <f t="shared" si="21"/>
        <v>0</v>
      </c>
      <c r="AD64" s="7">
        <f t="shared" si="21"/>
        <v>0</v>
      </c>
      <c r="AE64" s="7">
        <f t="shared" si="21"/>
        <v>0</v>
      </c>
      <c r="AF64" s="7">
        <f t="shared" si="21"/>
        <v>0</v>
      </c>
      <c r="AG64" s="7">
        <f t="shared" si="21"/>
        <v>0</v>
      </c>
      <c r="AH64" s="7">
        <f t="shared" si="21"/>
        <v>0</v>
      </c>
      <c r="AI64" s="7">
        <f t="shared" si="21"/>
        <v>0</v>
      </c>
      <c r="AJ64" s="7">
        <f t="shared" si="21"/>
        <v>0</v>
      </c>
      <c r="AK64" s="7">
        <f t="shared" si="21"/>
        <v>0</v>
      </c>
      <c r="AL64" s="7">
        <f t="shared" si="21"/>
        <v>0</v>
      </c>
      <c r="AM64" s="7">
        <f t="shared" si="21"/>
        <v>0</v>
      </c>
      <c r="AN64" s="7">
        <f t="shared" si="21"/>
        <v>0</v>
      </c>
      <c r="AO64" s="7">
        <f t="shared" si="21"/>
        <v>830000</v>
      </c>
      <c r="AP64" s="7">
        <f t="shared" si="21"/>
        <v>0</v>
      </c>
      <c r="AQ64" s="7">
        <f t="shared" si="21"/>
        <v>0</v>
      </c>
      <c r="AR64" s="7">
        <f t="shared" si="21"/>
        <v>0</v>
      </c>
      <c r="AS64" s="7">
        <f t="shared" si="21"/>
        <v>830000</v>
      </c>
      <c r="AT64" s="7"/>
      <c r="AU64" s="7"/>
      <c r="AV64" s="7"/>
      <c r="AW64" s="5" t="s">
        <v>84</v>
      </c>
    </row>
    <row r="65" spans="1:50" ht="47.45" customHeight="1">
      <c r="A65" s="8" t="s">
        <v>52</v>
      </c>
      <c r="B65" s="9" t="s">
        <v>24</v>
      </c>
      <c r="C65" s="9" t="s">
        <v>83</v>
      </c>
      <c r="D65" s="9" t="s">
        <v>26</v>
      </c>
      <c r="E65" s="9" t="s">
        <v>53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0"/>
      <c r="W65" s="10"/>
      <c r="X65" s="10"/>
      <c r="Y65" s="10"/>
      <c r="Z65" s="8" t="s">
        <v>52</v>
      </c>
      <c r="AA65" s="11">
        <f>AA66</f>
        <v>900000</v>
      </c>
      <c r="AB65" s="11">
        <f t="shared" ref="AB65:AS65" si="22">AB66</f>
        <v>0</v>
      </c>
      <c r="AC65" s="11">
        <f t="shared" si="22"/>
        <v>0</v>
      </c>
      <c r="AD65" s="11">
        <f t="shared" si="22"/>
        <v>0</v>
      </c>
      <c r="AE65" s="11">
        <f t="shared" si="22"/>
        <v>0</v>
      </c>
      <c r="AF65" s="11">
        <f t="shared" si="22"/>
        <v>0</v>
      </c>
      <c r="AG65" s="11">
        <f t="shared" si="22"/>
        <v>0</v>
      </c>
      <c r="AH65" s="11">
        <f t="shared" si="22"/>
        <v>0</v>
      </c>
      <c r="AI65" s="11">
        <f t="shared" si="22"/>
        <v>0</v>
      </c>
      <c r="AJ65" s="11">
        <f t="shared" si="22"/>
        <v>0</v>
      </c>
      <c r="AK65" s="11">
        <f t="shared" si="22"/>
        <v>0</v>
      </c>
      <c r="AL65" s="11">
        <f t="shared" si="22"/>
        <v>0</v>
      </c>
      <c r="AM65" s="11">
        <f t="shared" si="22"/>
        <v>0</v>
      </c>
      <c r="AN65" s="11">
        <f t="shared" si="22"/>
        <v>0</v>
      </c>
      <c r="AO65" s="11">
        <f t="shared" si="22"/>
        <v>830000</v>
      </c>
      <c r="AP65" s="11">
        <f t="shared" si="22"/>
        <v>0</v>
      </c>
      <c r="AQ65" s="11">
        <f t="shared" si="22"/>
        <v>0</v>
      </c>
      <c r="AR65" s="11">
        <f t="shared" si="22"/>
        <v>0</v>
      </c>
      <c r="AS65" s="11">
        <f t="shared" si="22"/>
        <v>830000</v>
      </c>
      <c r="AT65" s="11"/>
      <c r="AU65" s="11"/>
      <c r="AV65" s="11"/>
      <c r="AW65" s="8" t="s">
        <v>52</v>
      </c>
    </row>
    <row r="66" spans="1:50" ht="94.9" customHeight="1">
      <c r="A66" s="16" t="s">
        <v>54</v>
      </c>
      <c r="B66" s="13" t="s">
        <v>24</v>
      </c>
      <c r="C66" s="13" t="s">
        <v>83</v>
      </c>
      <c r="D66" s="13" t="s">
        <v>26</v>
      </c>
      <c r="E66" s="13" t="s">
        <v>53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 t="s">
        <v>38</v>
      </c>
      <c r="U66" s="13"/>
      <c r="V66" s="14"/>
      <c r="W66" s="14"/>
      <c r="X66" s="14"/>
      <c r="Y66" s="14"/>
      <c r="Z66" s="16" t="s">
        <v>54</v>
      </c>
      <c r="AA66" s="15">
        <v>900000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>
        <v>830000</v>
      </c>
      <c r="AP66" s="15"/>
      <c r="AQ66" s="15"/>
      <c r="AR66" s="15"/>
      <c r="AS66" s="15">
        <v>830000</v>
      </c>
      <c r="AT66" s="15"/>
      <c r="AU66" s="15"/>
      <c r="AV66" s="15"/>
      <c r="AW66" s="16" t="s">
        <v>54</v>
      </c>
    </row>
    <row r="67" spans="1:50" ht="15.75" customHeight="1">
      <c r="A67" s="5" t="s">
        <v>85</v>
      </c>
      <c r="B67" s="4" t="s">
        <v>24</v>
      </c>
      <c r="C67" s="4" t="s">
        <v>83</v>
      </c>
      <c r="D67" s="4" t="s">
        <v>59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5" t="s">
        <v>85</v>
      </c>
      <c r="AA67" s="7">
        <f>AA68</f>
        <v>590000</v>
      </c>
      <c r="AB67" s="7">
        <f t="shared" ref="AB67:AS67" si="23">AB68</f>
        <v>0</v>
      </c>
      <c r="AC67" s="7">
        <f t="shared" si="23"/>
        <v>0</v>
      </c>
      <c r="AD67" s="7">
        <f t="shared" si="23"/>
        <v>0</v>
      </c>
      <c r="AE67" s="7">
        <f t="shared" si="23"/>
        <v>0</v>
      </c>
      <c r="AF67" s="7">
        <f t="shared" si="23"/>
        <v>0</v>
      </c>
      <c r="AG67" s="7">
        <f t="shared" si="23"/>
        <v>0</v>
      </c>
      <c r="AH67" s="7">
        <f t="shared" si="23"/>
        <v>0</v>
      </c>
      <c r="AI67" s="7">
        <f t="shared" si="23"/>
        <v>0</v>
      </c>
      <c r="AJ67" s="7">
        <f t="shared" si="23"/>
        <v>0</v>
      </c>
      <c r="AK67" s="7">
        <f t="shared" si="23"/>
        <v>0</v>
      </c>
      <c r="AL67" s="7">
        <f t="shared" si="23"/>
        <v>0</v>
      </c>
      <c r="AM67" s="7">
        <f t="shared" si="23"/>
        <v>0</v>
      </c>
      <c r="AN67" s="7">
        <f t="shared" si="23"/>
        <v>0</v>
      </c>
      <c r="AO67" s="7">
        <f t="shared" si="23"/>
        <v>610000</v>
      </c>
      <c r="AP67" s="7">
        <f t="shared" si="23"/>
        <v>0</v>
      </c>
      <c r="AQ67" s="7">
        <f t="shared" si="23"/>
        <v>0</v>
      </c>
      <c r="AR67" s="7">
        <f t="shared" si="23"/>
        <v>0</v>
      </c>
      <c r="AS67" s="7">
        <f t="shared" si="23"/>
        <v>610000</v>
      </c>
      <c r="AT67" s="7"/>
      <c r="AU67" s="7"/>
      <c r="AV67" s="7"/>
      <c r="AW67" s="5" t="s">
        <v>85</v>
      </c>
    </row>
    <row r="68" spans="1:50" ht="47.45" customHeight="1">
      <c r="A68" s="29" t="s">
        <v>52</v>
      </c>
      <c r="B68" s="9" t="s">
        <v>24</v>
      </c>
      <c r="C68" s="9" t="s">
        <v>83</v>
      </c>
      <c r="D68" s="9" t="s">
        <v>59</v>
      </c>
      <c r="E68" s="9" t="s">
        <v>53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 t="s">
        <v>52</v>
      </c>
      <c r="AA68" s="11">
        <f>AA69</f>
        <v>590000</v>
      </c>
      <c r="AB68" s="11">
        <f t="shared" ref="AB68:AS68" si="24">AB69</f>
        <v>0</v>
      </c>
      <c r="AC68" s="11">
        <f t="shared" si="24"/>
        <v>0</v>
      </c>
      <c r="AD68" s="11">
        <f t="shared" si="24"/>
        <v>0</v>
      </c>
      <c r="AE68" s="11">
        <f t="shared" si="24"/>
        <v>0</v>
      </c>
      <c r="AF68" s="11">
        <f t="shared" si="24"/>
        <v>0</v>
      </c>
      <c r="AG68" s="11">
        <f t="shared" si="24"/>
        <v>0</v>
      </c>
      <c r="AH68" s="11">
        <f t="shared" si="24"/>
        <v>0</v>
      </c>
      <c r="AI68" s="11">
        <f t="shared" si="24"/>
        <v>0</v>
      </c>
      <c r="AJ68" s="11">
        <f t="shared" si="24"/>
        <v>0</v>
      </c>
      <c r="AK68" s="11">
        <f t="shared" si="24"/>
        <v>0</v>
      </c>
      <c r="AL68" s="11">
        <f t="shared" si="24"/>
        <v>0</v>
      </c>
      <c r="AM68" s="11">
        <f t="shared" si="24"/>
        <v>0</v>
      </c>
      <c r="AN68" s="11">
        <f t="shared" si="24"/>
        <v>0</v>
      </c>
      <c r="AO68" s="11">
        <f t="shared" si="24"/>
        <v>610000</v>
      </c>
      <c r="AP68" s="11">
        <f t="shared" si="24"/>
        <v>0</v>
      </c>
      <c r="AQ68" s="11">
        <f t="shared" si="24"/>
        <v>0</v>
      </c>
      <c r="AR68" s="11">
        <f t="shared" si="24"/>
        <v>0</v>
      </c>
      <c r="AS68" s="11">
        <f t="shared" si="24"/>
        <v>610000</v>
      </c>
      <c r="AT68" s="11"/>
      <c r="AU68" s="11"/>
      <c r="AV68" s="11"/>
      <c r="AW68" s="8" t="s">
        <v>52</v>
      </c>
    </row>
    <row r="69" spans="1:50" ht="94.9" customHeight="1">
      <c r="A69" s="16" t="s">
        <v>54</v>
      </c>
      <c r="B69" s="13" t="s">
        <v>24</v>
      </c>
      <c r="C69" s="13" t="s">
        <v>83</v>
      </c>
      <c r="D69" s="13" t="s">
        <v>59</v>
      </c>
      <c r="E69" s="13" t="s">
        <v>53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38</v>
      </c>
      <c r="U69" s="13"/>
      <c r="V69" s="14"/>
      <c r="W69" s="14"/>
      <c r="X69" s="14"/>
      <c r="Y69" s="14"/>
      <c r="Z69" s="16" t="s">
        <v>54</v>
      </c>
      <c r="AA69" s="15">
        <v>590000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>
        <v>610000</v>
      </c>
      <c r="AP69" s="15"/>
      <c r="AQ69" s="15"/>
      <c r="AR69" s="15"/>
      <c r="AS69" s="15">
        <v>610000</v>
      </c>
      <c r="AT69" s="15"/>
      <c r="AU69" s="15"/>
      <c r="AV69" s="15"/>
      <c r="AW69" s="16" t="s">
        <v>54</v>
      </c>
    </row>
    <row r="70" spans="1:50" ht="15.75" customHeight="1">
      <c r="A70" s="5" t="s">
        <v>86</v>
      </c>
      <c r="B70" s="4" t="s">
        <v>24</v>
      </c>
      <c r="C70" s="4" t="s">
        <v>83</v>
      </c>
      <c r="D70" s="4" t="s">
        <v>61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5" t="s">
        <v>86</v>
      </c>
      <c r="AA70" s="7">
        <f>AA71+AA74+AA82+AA76+AA78+AA80</f>
        <v>11030082.940000001</v>
      </c>
      <c r="AB70" s="7">
        <f t="shared" ref="AB70:AS70" si="25">AB71+AB74+AB82+AB76+AB78+AB80</f>
        <v>2119680</v>
      </c>
      <c r="AC70" s="7">
        <f t="shared" si="25"/>
        <v>2119680</v>
      </c>
      <c r="AD70" s="7">
        <f t="shared" si="25"/>
        <v>2119680</v>
      </c>
      <c r="AE70" s="7">
        <f t="shared" si="25"/>
        <v>2119680</v>
      </c>
      <c r="AF70" s="7">
        <f t="shared" si="25"/>
        <v>2119680</v>
      </c>
      <c r="AG70" s="7">
        <f t="shared" si="25"/>
        <v>2119680</v>
      </c>
      <c r="AH70" s="7">
        <f t="shared" si="25"/>
        <v>2119680</v>
      </c>
      <c r="AI70" s="7">
        <f t="shared" si="25"/>
        <v>2119680</v>
      </c>
      <c r="AJ70" s="7">
        <f t="shared" si="25"/>
        <v>2119680</v>
      </c>
      <c r="AK70" s="7">
        <f t="shared" si="25"/>
        <v>2119680</v>
      </c>
      <c r="AL70" s="7">
        <f t="shared" si="25"/>
        <v>2119680</v>
      </c>
      <c r="AM70" s="7">
        <f t="shared" si="25"/>
        <v>2119680</v>
      </c>
      <c r="AN70" s="7">
        <f t="shared" si="25"/>
        <v>2119680</v>
      </c>
      <c r="AO70" s="7">
        <f t="shared" si="25"/>
        <v>6034275</v>
      </c>
      <c r="AP70" s="7">
        <f t="shared" si="25"/>
        <v>2850000</v>
      </c>
      <c r="AQ70" s="7">
        <f t="shared" si="25"/>
        <v>2850000</v>
      </c>
      <c r="AR70" s="7">
        <f t="shared" si="25"/>
        <v>2850000</v>
      </c>
      <c r="AS70" s="7">
        <f t="shared" si="25"/>
        <v>4330000</v>
      </c>
      <c r="AT70" s="7"/>
      <c r="AU70" s="7"/>
      <c r="AV70" s="7"/>
      <c r="AW70" s="5" t="s">
        <v>86</v>
      </c>
    </row>
    <row r="71" spans="1:50" ht="47.45" customHeight="1">
      <c r="A71" s="8" t="s">
        <v>87</v>
      </c>
      <c r="B71" s="9" t="s">
        <v>24</v>
      </c>
      <c r="C71" s="9" t="s">
        <v>83</v>
      </c>
      <c r="D71" s="9" t="s">
        <v>61</v>
      </c>
      <c r="E71" s="9" t="s">
        <v>88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8" t="s">
        <v>87</v>
      </c>
      <c r="AA71" s="11">
        <f>AA72+AA73</f>
        <v>4622815.9400000004</v>
      </c>
      <c r="AB71" s="11">
        <f t="shared" ref="AB71:AS71" si="26">AB72+AB73</f>
        <v>0</v>
      </c>
      <c r="AC71" s="11">
        <f t="shared" si="26"/>
        <v>0</v>
      </c>
      <c r="AD71" s="11">
        <f t="shared" si="26"/>
        <v>0</v>
      </c>
      <c r="AE71" s="11">
        <f t="shared" si="26"/>
        <v>0</v>
      </c>
      <c r="AF71" s="11">
        <f t="shared" si="26"/>
        <v>0</v>
      </c>
      <c r="AG71" s="11">
        <f t="shared" si="26"/>
        <v>0</v>
      </c>
      <c r="AH71" s="11">
        <f t="shared" si="26"/>
        <v>0</v>
      </c>
      <c r="AI71" s="11">
        <f t="shared" si="26"/>
        <v>0</v>
      </c>
      <c r="AJ71" s="11">
        <f t="shared" si="26"/>
        <v>0</v>
      </c>
      <c r="AK71" s="11">
        <f t="shared" si="26"/>
        <v>0</v>
      </c>
      <c r="AL71" s="11">
        <f t="shared" si="26"/>
        <v>0</v>
      </c>
      <c r="AM71" s="11">
        <f t="shared" si="26"/>
        <v>0</v>
      </c>
      <c r="AN71" s="11">
        <f t="shared" si="26"/>
        <v>0</v>
      </c>
      <c r="AO71" s="11">
        <f t="shared" si="26"/>
        <v>2850000</v>
      </c>
      <c r="AP71" s="11">
        <f t="shared" si="26"/>
        <v>2850000</v>
      </c>
      <c r="AQ71" s="11">
        <f t="shared" si="26"/>
        <v>2850000</v>
      </c>
      <c r="AR71" s="11">
        <f t="shared" si="26"/>
        <v>2850000</v>
      </c>
      <c r="AS71" s="11">
        <f t="shared" si="26"/>
        <v>2850000</v>
      </c>
      <c r="AT71" s="11"/>
      <c r="AU71" s="11"/>
      <c r="AV71" s="11"/>
      <c r="AW71" s="8" t="s">
        <v>87</v>
      </c>
    </row>
    <row r="72" spans="1:50" ht="94.9" customHeight="1">
      <c r="A72" s="16" t="s">
        <v>89</v>
      </c>
      <c r="B72" s="13" t="s">
        <v>24</v>
      </c>
      <c r="C72" s="13" t="s">
        <v>83</v>
      </c>
      <c r="D72" s="13" t="s">
        <v>61</v>
      </c>
      <c r="E72" s="13" t="s">
        <v>88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38</v>
      </c>
      <c r="U72" s="13"/>
      <c r="V72" s="14"/>
      <c r="W72" s="14"/>
      <c r="X72" s="14"/>
      <c r="Y72" s="14"/>
      <c r="Z72" s="16" t="s">
        <v>89</v>
      </c>
      <c r="AA72" s="15">
        <v>4542815.9400000004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>
        <v>2850000</v>
      </c>
      <c r="AP72" s="15">
        <v>2850000</v>
      </c>
      <c r="AQ72" s="15">
        <v>2850000</v>
      </c>
      <c r="AR72" s="15">
        <v>2850000</v>
      </c>
      <c r="AS72" s="15">
        <v>2850000</v>
      </c>
      <c r="AT72" s="15"/>
      <c r="AU72" s="15"/>
      <c r="AV72" s="15"/>
      <c r="AW72" s="16" t="s">
        <v>89</v>
      </c>
    </row>
    <row r="73" spans="1:50" ht="63.4" customHeight="1">
      <c r="A73" s="16" t="s">
        <v>90</v>
      </c>
      <c r="B73" s="13" t="s">
        <v>24</v>
      </c>
      <c r="C73" s="13" t="s">
        <v>83</v>
      </c>
      <c r="D73" s="13" t="s">
        <v>61</v>
      </c>
      <c r="E73" s="13" t="s">
        <v>88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40</v>
      </c>
      <c r="U73" s="13"/>
      <c r="V73" s="14"/>
      <c r="W73" s="14"/>
      <c r="X73" s="14"/>
      <c r="Y73" s="14"/>
      <c r="Z73" s="16" t="s">
        <v>90</v>
      </c>
      <c r="AA73" s="15">
        <v>80000</v>
      </c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>
        <v>0</v>
      </c>
      <c r="AP73" s="15"/>
      <c r="AQ73" s="15"/>
      <c r="AR73" s="15"/>
      <c r="AS73" s="15">
        <v>0</v>
      </c>
      <c r="AT73" s="15"/>
      <c r="AU73" s="15"/>
      <c r="AV73" s="15"/>
      <c r="AW73" s="16" t="s">
        <v>90</v>
      </c>
    </row>
    <row r="74" spans="1:50" ht="47.45" customHeight="1">
      <c r="A74" s="8" t="s">
        <v>91</v>
      </c>
      <c r="B74" s="9" t="s">
        <v>24</v>
      </c>
      <c r="C74" s="9" t="s">
        <v>83</v>
      </c>
      <c r="D74" s="9" t="s">
        <v>61</v>
      </c>
      <c r="E74" s="9" t="s">
        <v>92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  <c r="W74" s="10"/>
      <c r="X74" s="10"/>
      <c r="Y74" s="10"/>
      <c r="Z74" s="8" t="s">
        <v>91</v>
      </c>
      <c r="AA74" s="11">
        <f t="shared" ref="AA74:AN74" si="27">AA75</f>
        <v>2980000</v>
      </c>
      <c r="AB74" s="11">
        <f t="shared" si="27"/>
        <v>0</v>
      </c>
      <c r="AC74" s="11">
        <f t="shared" si="27"/>
        <v>0</v>
      </c>
      <c r="AD74" s="11">
        <f t="shared" si="27"/>
        <v>0</v>
      </c>
      <c r="AE74" s="11">
        <f t="shared" si="27"/>
        <v>0</v>
      </c>
      <c r="AF74" s="11">
        <f t="shared" si="27"/>
        <v>0</v>
      </c>
      <c r="AG74" s="11">
        <f t="shared" si="27"/>
        <v>0</v>
      </c>
      <c r="AH74" s="11">
        <f t="shared" si="27"/>
        <v>0</v>
      </c>
      <c r="AI74" s="11">
        <f t="shared" si="27"/>
        <v>0</v>
      </c>
      <c r="AJ74" s="11">
        <f t="shared" si="27"/>
        <v>0</v>
      </c>
      <c r="AK74" s="11">
        <f t="shared" si="27"/>
        <v>0</v>
      </c>
      <c r="AL74" s="11">
        <f t="shared" si="27"/>
        <v>0</v>
      </c>
      <c r="AM74" s="11">
        <f t="shared" si="27"/>
        <v>0</v>
      </c>
      <c r="AN74" s="11">
        <f t="shared" si="27"/>
        <v>0</v>
      </c>
      <c r="AO74" s="11">
        <f>AO75</f>
        <v>984595</v>
      </c>
      <c r="AP74" s="11">
        <f t="shared" ref="AP74:AS74" si="28">AP75</f>
        <v>0</v>
      </c>
      <c r="AQ74" s="11">
        <f t="shared" si="28"/>
        <v>0</v>
      </c>
      <c r="AR74" s="11">
        <f t="shared" si="28"/>
        <v>0</v>
      </c>
      <c r="AS74" s="11">
        <f t="shared" si="28"/>
        <v>1400000</v>
      </c>
      <c r="AT74" s="11"/>
      <c r="AU74" s="11"/>
      <c r="AV74" s="11"/>
      <c r="AW74" s="8" t="s">
        <v>91</v>
      </c>
    </row>
    <row r="75" spans="1:50" ht="94.9" customHeight="1">
      <c r="A75" s="16" t="s">
        <v>93</v>
      </c>
      <c r="B75" s="13" t="s">
        <v>24</v>
      </c>
      <c r="C75" s="13" t="s">
        <v>83</v>
      </c>
      <c r="D75" s="13" t="s">
        <v>61</v>
      </c>
      <c r="E75" s="13" t="s">
        <v>92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38</v>
      </c>
      <c r="U75" s="13"/>
      <c r="V75" s="14"/>
      <c r="W75" s="14"/>
      <c r="X75" s="14"/>
      <c r="Y75" s="14"/>
      <c r="Z75" s="16" t="s">
        <v>93</v>
      </c>
      <c r="AA75" s="15">
        <v>2980000</v>
      </c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>
        <v>984595</v>
      </c>
      <c r="AP75" s="15"/>
      <c r="AQ75" s="15"/>
      <c r="AR75" s="15"/>
      <c r="AS75" s="15">
        <v>1400000</v>
      </c>
      <c r="AT75" s="15"/>
      <c r="AU75" s="15"/>
      <c r="AV75" s="15"/>
      <c r="AW75" s="16" t="s">
        <v>93</v>
      </c>
    </row>
    <row r="76" spans="1:50" ht="120.75" customHeight="1">
      <c r="A76" s="40" t="s">
        <v>74</v>
      </c>
      <c r="B76" s="13" t="s">
        <v>24</v>
      </c>
      <c r="C76" s="13" t="s">
        <v>83</v>
      </c>
      <c r="D76" s="13" t="s">
        <v>61</v>
      </c>
      <c r="E76" s="43" t="s">
        <v>75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  <c r="W76" s="14"/>
      <c r="X76" s="14"/>
      <c r="Y76" s="14"/>
      <c r="Z76" s="16"/>
      <c r="AA76" s="44">
        <f>AA77</f>
        <v>1227587</v>
      </c>
      <c r="AB76" s="44">
        <f t="shared" ref="AB76:AS76" si="29">AB77</f>
        <v>0</v>
      </c>
      <c r="AC76" s="44">
        <f t="shared" si="29"/>
        <v>0</v>
      </c>
      <c r="AD76" s="44">
        <f t="shared" si="29"/>
        <v>0</v>
      </c>
      <c r="AE76" s="44">
        <f t="shared" si="29"/>
        <v>0</v>
      </c>
      <c r="AF76" s="44">
        <f t="shared" si="29"/>
        <v>0</v>
      </c>
      <c r="AG76" s="44">
        <f t="shared" si="29"/>
        <v>0</v>
      </c>
      <c r="AH76" s="44">
        <f t="shared" si="29"/>
        <v>0</v>
      </c>
      <c r="AI76" s="44">
        <f t="shared" si="29"/>
        <v>0</v>
      </c>
      <c r="AJ76" s="44">
        <f t="shared" si="29"/>
        <v>0</v>
      </c>
      <c r="AK76" s="44">
        <f t="shared" si="29"/>
        <v>0</v>
      </c>
      <c r="AL76" s="44">
        <f t="shared" si="29"/>
        <v>0</v>
      </c>
      <c r="AM76" s="44">
        <f t="shared" si="29"/>
        <v>0</v>
      </c>
      <c r="AN76" s="44">
        <f t="shared" si="29"/>
        <v>0</v>
      </c>
      <c r="AO76" s="44">
        <f t="shared" si="29"/>
        <v>0</v>
      </c>
      <c r="AP76" s="44">
        <f t="shared" si="29"/>
        <v>0</v>
      </c>
      <c r="AQ76" s="44">
        <f t="shared" si="29"/>
        <v>0</v>
      </c>
      <c r="AR76" s="44">
        <f t="shared" si="29"/>
        <v>0</v>
      </c>
      <c r="AS76" s="44">
        <f t="shared" si="29"/>
        <v>0</v>
      </c>
      <c r="AT76" s="15"/>
      <c r="AU76" s="15"/>
      <c r="AV76" s="15"/>
      <c r="AW76" s="16"/>
    </row>
    <row r="77" spans="1:50" ht="162.75" customHeight="1">
      <c r="A77" s="42" t="s">
        <v>76</v>
      </c>
      <c r="B77" s="13" t="s">
        <v>24</v>
      </c>
      <c r="C77" s="13" t="s">
        <v>83</v>
      </c>
      <c r="D77" s="13" t="s">
        <v>61</v>
      </c>
      <c r="E77" s="27" t="s">
        <v>75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38</v>
      </c>
      <c r="U77" s="13"/>
      <c r="V77" s="14"/>
      <c r="W77" s="14"/>
      <c r="X77" s="14"/>
      <c r="Y77" s="14"/>
      <c r="Z77" s="16"/>
      <c r="AA77" s="45">
        <v>1227587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>
        <v>0</v>
      </c>
      <c r="AP77" s="45"/>
      <c r="AQ77" s="45"/>
      <c r="AR77" s="45"/>
      <c r="AS77" s="45">
        <v>0</v>
      </c>
      <c r="AT77" s="15"/>
      <c r="AU77" s="15"/>
      <c r="AV77" s="15"/>
      <c r="AW77" s="16"/>
      <c r="AX77" s="46"/>
    </row>
    <row r="78" spans="1:50" ht="157.5" hidden="1" customHeight="1">
      <c r="A78" s="41" t="s">
        <v>77</v>
      </c>
      <c r="B78" s="13" t="s">
        <v>24</v>
      </c>
      <c r="C78" s="13" t="s">
        <v>83</v>
      </c>
      <c r="D78" s="13" t="s">
        <v>61</v>
      </c>
      <c r="E78" s="43" t="s">
        <v>78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14"/>
      <c r="X78" s="14"/>
      <c r="Y78" s="14"/>
      <c r="Z78" s="16"/>
      <c r="AA78" s="44">
        <f>AA79</f>
        <v>0</v>
      </c>
      <c r="AB78" s="44">
        <f t="shared" ref="AB78:AS78" si="30">AB79</f>
        <v>0</v>
      </c>
      <c r="AC78" s="44">
        <f t="shared" si="30"/>
        <v>0</v>
      </c>
      <c r="AD78" s="44">
        <f t="shared" si="30"/>
        <v>0</v>
      </c>
      <c r="AE78" s="44">
        <f t="shared" si="30"/>
        <v>0</v>
      </c>
      <c r="AF78" s="44">
        <f t="shared" si="30"/>
        <v>0</v>
      </c>
      <c r="AG78" s="44">
        <f t="shared" si="30"/>
        <v>0</v>
      </c>
      <c r="AH78" s="44">
        <f t="shared" si="30"/>
        <v>0</v>
      </c>
      <c r="AI78" s="44">
        <f t="shared" si="30"/>
        <v>0</v>
      </c>
      <c r="AJ78" s="44">
        <f t="shared" si="30"/>
        <v>0</v>
      </c>
      <c r="AK78" s="44">
        <f t="shared" si="30"/>
        <v>0</v>
      </c>
      <c r="AL78" s="44">
        <f t="shared" si="30"/>
        <v>0</v>
      </c>
      <c r="AM78" s="44">
        <f t="shared" si="30"/>
        <v>0</v>
      </c>
      <c r="AN78" s="44">
        <f t="shared" si="30"/>
        <v>0</v>
      </c>
      <c r="AO78" s="44">
        <f t="shared" si="30"/>
        <v>0</v>
      </c>
      <c r="AP78" s="44">
        <f t="shared" si="30"/>
        <v>0</v>
      </c>
      <c r="AQ78" s="44">
        <f t="shared" si="30"/>
        <v>0</v>
      </c>
      <c r="AR78" s="44">
        <f t="shared" si="30"/>
        <v>0</v>
      </c>
      <c r="AS78" s="44">
        <f t="shared" si="30"/>
        <v>0</v>
      </c>
      <c r="AT78" s="15"/>
      <c r="AU78" s="15"/>
      <c r="AV78" s="15"/>
      <c r="AW78" s="16"/>
    </row>
    <row r="79" spans="1:50" ht="195.75" hidden="1" customHeight="1">
      <c r="A79" s="42" t="s">
        <v>79</v>
      </c>
      <c r="B79" s="13" t="s">
        <v>24</v>
      </c>
      <c r="C79" s="13" t="s">
        <v>83</v>
      </c>
      <c r="D79" s="13" t="s">
        <v>61</v>
      </c>
      <c r="E79" s="27" t="s">
        <v>78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38</v>
      </c>
      <c r="U79" s="13"/>
      <c r="V79" s="14"/>
      <c r="W79" s="14"/>
      <c r="X79" s="14"/>
      <c r="Y79" s="14"/>
      <c r="Z79" s="16"/>
      <c r="AA79" s="45">
        <v>0</v>
      </c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>
        <v>0</v>
      </c>
      <c r="AP79" s="45"/>
      <c r="AQ79" s="45"/>
      <c r="AR79" s="45"/>
      <c r="AS79" s="45">
        <v>0</v>
      </c>
      <c r="AT79" s="15"/>
      <c r="AU79" s="15"/>
      <c r="AV79" s="15"/>
      <c r="AW79" s="16"/>
    </row>
    <row r="80" spans="1:50" ht="37.5" customHeight="1">
      <c r="A80" s="40" t="s">
        <v>163</v>
      </c>
      <c r="B80" s="13" t="s">
        <v>24</v>
      </c>
      <c r="C80" s="13" t="s">
        <v>83</v>
      </c>
      <c r="D80" s="13" t="s">
        <v>61</v>
      </c>
      <c r="E80" s="43" t="s">
        <v>165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4"/>
      <c r="W80" s="14"/>
      <c r="X80" s="14"/>
      <c r="Y80" s="14"/>
      <c r="Z80" s="16"/>
      <c r="AA80" s="44">
        <f t="shared" ref="AA80:AS80" si="31">AA81</f>
        <v>2119680</v>
      </c>
      <c r="AB80" s="44">
        <f t="shared" si="31"/>
        <v>2119680</v>
      </c>
      <c r="AC80" s="44">
        <f t="shared" si="31"/>
        <v>2119680</v>
      </c>
      <c r="AD80" s="44">
        <f t="shared" si="31"/>
        <v>2119680</v>
      </c>
      <c r="AE80" s="44">
        <f t="shared" si="31"/>
        <v>2119680</v>
      </c>
      <c r="AF80" s="44">
        <f t="shared" si="31"/>
        <v>2119680</v>
      </c>
      <c r="AG80" s="44">
        <f t="shared" si="31"/>
        <v>2119680</v>
      </c>
      <c r="AH80" s="44">
        <f t="shared" si="31"/>
        <v>2119680</v>
      </c>
      <c r="AI80" s="44">
        <f t="shared" si="31"/>
        <v>2119680</v>
      </c>
      <c r="AJ80" s="44">
        <f t="shared" si="31"/>
        <v>2119680</v>
      </c>
      <c r="AK80" s="44">
        <f t="shared" si="31"/>
        <v>2119680</v>
      </c>
      <c r="AL80" s="44">
        <f t="shared" si="31"/>
        <v>2119680</v>
      </c>
      <c r="AM80" s="44">
        <f t="shared" si="31"/>
        <v>2119680</v>
      </c>
      <c r="AN80" s="44">
        <f t="shared" si="31"/>
        <v>2119680</v>
      </c>
      <c r="AO80" s="44">
        <f t="shared" si="31"/>
        <v>2119680</v>
      </c>
      <c r="AP80" s="44">
        <f t="shared" si="31"/>
        <v>0</v>
      </c>
      <c r="AQ80" s="44">
        <f t="shared" si="31"/>
        <v>0</v>
      </c>
      <c r="AR80" s="44">
        <f t="shared" si="31"/>
        <v>0</v>
      </c>
      <c r="AS80" s="44">
        <f t="shared" si="31"/>
        <v>0</v>
      </c>
      <c r="AT80" s="15"/>
      <c r="AU80" s="15"/>
      <c r="AV80" s="15"/>
      <c r="AW80" s="16"/>
    </row>
    <row r="81" spans="1:49" ht="93.75" customHeight="1">
      <c r="A81" s="42" t="s">
        <v>164</v>
      </c>
      <c r="B81" s="13" t="s">
        <v>24</v>
      </c>
      <c r="C81" s="13" t="s">
        <v>83</v>
      </c>
      <c r="D81" s="13" t="s">
        <v>61</v>
      </c>
      <c r="E81" s="27" t="s">
        <v>165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38</v>
      </c>
      <c r="U81" s="13"/>
      <c r="V81" s="14"/>
      <c r="W81" s="14"/>
      <c r="X81" s="14"/>
      <c r="Y81" s="14"/>
      <c r="Z81" s="16"/>
      <c r="AA81" s="45">
        <v>2119680</v>
      </c>
      <c r="AB81" s="45">
        <v>2119680</v>
      </c>
      <c r="AC81" s="45">
        <v>2119680</v>
      </c>
      <c r="AD81" s="45">
        <v>2119680</v>
      </c>
      <c r="AE81" s="45">
        <v>2119680</v>
      </c>
      <c r="AF81" s="45">
        <v>2119680</v>
      </c>
      <c r="AG81" s="45">
        <v>2119680</v>
      </c>
      <c r="AH81" s="45">
        <v>2119680</v>
      </c>
      <c r="AI81" s="45">
        <v>2119680</v>
      </c>
      <c r="AJ81" s="45">
        <v>2119680</v>
      </c>
      <c r="AK81" s="45">
        <v>2119680</v>
      </c>
      <c r="AL81" s="45">
        <v>2119680</v>
      </c>
      <c r="AM81" s="45">
        <v>2119680</v>
      </c>
      <c r="AN81" s="45">
        <v>2119680</v>
      </c>
      <c r="AO81" s="45">
        <v>2119680</v>
      </c>
      <c r="AP81" s="45"/>
      <c r="AQ81" s="45"/>
      <c r="AR81" s="45"/>
      <c r="AS81" s="45"/>
      <c r="AT81" s="15"/>
      <c r="AU81" s="15"/>
      <c r="AV81" s="15"/>
      <c r="AW81" s="16"/>
    </row>
    <row r="82" spans="1:49" ht="47.45" customHeight="1">
      <c r="A82" s="8" t="s">
        <v>94</v>
      </c>
      <c r="B82" s="9" t="s">
        <v>24</v>
      </c>
      <c r="C82" s="9" t="s">
        <v>83</v>
      </c>
      <c r="D82" s="9" t="s">
        <v>61</v>
      </c>
      <c r="E82" s="9" t="s">
        <v>95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 t="s">
        <v>94</v>
      </c>
      <c r="AA82" s="11">
        <f>AA83</f>
        <v>80000</v>
      </c>
      <c r="AB82" s="11">
        <f t="shared" ref="AB82:AS82" si="32">AB83</f>
        <v>0</v>
      </c>
      <c r="AC82" s="11">
        <f t="shared" si="32"/>
        <v>0</v>
      </c>
      <c r="AD82" s="11">
        <f t="shared" si="32"/>
        <v>0</v>
      </c>
      <c r="AE82" s="11">
        <f t="shared" si="32"/>
        <v>0</v>
      </c>
      <c r="AF82" s="11">
        <f t="shared" si="32"/>
        <v>0</v>
      </c>
      <c r="AG82" s="11">
        <f t="shared" si="32"/>
        <v>0</v>
      </c>
      <c r="AH82" s="11">
        <f t="shared" si="32"/>
        <v>0</v>
      </c>
      <c r="AI82" s="11">
        <f t="shared" si="32"/>
        <v>0</v>
      </c>
      <c r="AJ82" s="11">
        <f t="shared" si="32"/>
        <v>0</v>
      </c>
      <c r="AK82" s="11">
        <f t="shared" si="32"/>
        <v>0</v>
      </c>
      <c r="AL82" s="11">
        <f t="shared" si="32"/>
        <v>0</v>
      </c>
      <c r="AM82" s="11">
        <f t="shared" si="32"/>
        <v>0</v>
      </c>
      <c r="AN82" s="11">
        <f t="shared" si="32"/>
        <v>0</v>
      </c>
      <c r="AO82" s="11">
        <f t="shared" si="32"/>
        <v>80000</v>
      </c>
      <c r="AP82" s="11">
        <f t="shared" si="32"/>
        <v>0</v>
      </c>
      <c r="AQ82" s="11">
        <f t="shared" si="32"/>
        <v>0</v>
      </c>
      <c r="AR82" s="11">
        <f t="shared" si="32"/>
        <v>0</v>
      </c>
      <c r="AS82" s="11">
        <f t="shared" si="32"/>
        <v>80000</v>
      </c>
      <c r="AT82" s="11"/>
      <c r="AU82" s="11"/>
      <c r="AV82" s="11"/>
      <c r="AW82" s="8" t="s">
        <v>94</v>
      </c>
    </row>
    <row r="83" spans="1:49" ht="63.4" customHeight="1">
      <c r="A83" s="16" t="s">
        <v>96</v>
      </c>
      <c r="B83" s="13" t="s">
        <v>24</v>
      </c>
      <c r="C83" s="13" t="s">
        <v>83</v>
      </c>
      <c r="D83" s="13" t="s">
        <v>61</v>
      </c>
      <c r="E83" s="13" t="s">
        <v>95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44</v>
      </c>
      <c r="U83" s="13"/>
      <c r="V83" s="14"/>
      <c r="W83" s="14"/>
      <c r="X83" s="14"/>
      <c r="Y83" s="14"/>
      <c r="Z83" s="16" t="s">
        <v>96</v>
      </c>
      <c r="AA83" s="15">
        <v>80000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>
        <v>80000</v>
      </c>
      <c r="AP83" s="15"/>
      <c r="AQ83" s="15"/>
      <c r="AR83" s="15"/>
      <c r="AS83" s="15">
        <v>80000</v>
      </c>
      <c r="AT83" s="15"/>
      <c r="AU83" s="15"/>
      <c r="AV83" s="15"/>
      <c r="AW83" s="16" t="s">
        <v>96</v>
      </c>
    </row>
    <row r="84" spans="1:49" ht="15.75" customHeight="1">
      <c r="A84" s="5" t="s">
        <v>97</v>
      </c>
      <c r="B84" s="4" t="s">
        <v>24</v>
      </c>
      <c r="C84" s="4" t="s">
        <v>98</v>
      </c>
      <c r="D84" s="4" t="s">
        <v>27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5" t="s">
        <v>97</v>
      </c>
      <c r="AA84" s="7">
        <f>AA85</f>
        <v>16226672</v>
      </c>
      <c r="AB84" s="7">
        <f t="shared" ref="AB84:AS84" si="33">AB85</f>
        <v>4416035</v>
      </c>
      <c r="AC84" s="7">
        <f t="shared" si="33"/>
        <v>4416035</v>
      </c>
      <c r="AD84" s="7">
        <f t="shared" si="33"/>
        <v>4416035</v>
      </c>
      <c r="AE84" s="7">
        <f t="shared" si="33"/>
        <v>4416035</v>
      </c>
      <c r="AF84" s="7">
        <f t="shared" si="33"/>
        <v>4416035</v>
      </c>
      <c r="AG84" s="7">
        <f t="shared" si="33"/>
        <v>4416035</v>
      </c>
      <c r="AH84" s="7">
        <f t="shared" si="33"/>
        <v>4416035</v>
      </c>
      <c r="AI84" s="7">
        <f t="shared" si="33"/>
        <v>4416035</v>
      </c>
      <c r="AJ84" s="7">
        <f t="shared" si="33"/>
        <v>4416035</v>
      </c>
      <c r="AK84" s="7">
        <f t="shared" si="33"/>
        <v>4416035</v>
      </c>
      <c r="AL84" s="7">
        <f t="shared" si="33"/>
        <v>4416035</v>
      </c>
      <c r="AM84" s="7">
        <f t="shared" si="33"/>
        <v>4416035</v>
      </c>
      <c r="AN84" s="7">
        <f t="shared" si="33"/>
        <v>4416035</v>
      </c>
      <c r="AO84" s="7">
        <f t="shared" si="33"/>
        <v>11356546</v>
      </c>
      <c r="AP84" s="7">
        <f t="shared" si="33"/>
        <v>4416035</v>
      </c>
      <c r="AQ84" s="7">
        <f t="shared" si="33"/>
        <v>4416035</v>
      </c>
      <c r="AR84" s="7">
        <f t="shared" si="33"/>
        <v>4416035</v>
      </c>
      <c r="AS84" s="7">
        <f t="shared" si="33"/>
        <v>11561946</v>
      </c>
      <c r="AT84" s="7"/>
      <c r="AU84" s="7"/>
      <c r="AV84" s="7"/>
      <c r="AW84" s="5" t="s">
        <v>97</v>
      </c>
    </row>
    <row r="85" spans="1:49" ht="15.75" customHeight="1">
      <c r="A85" s="5" t="s">
        <v>99</v>
      </c>
      <c r="B85" s="4" t="s">
        <v>24</v>
      </c>
      <c r="C85" s="4" t="s">
        <v>98</v>
      </c>
      <c r="D85" s="4" t="s">
        <v>26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6"/>
      <c r="W85" s="6"/>
      <c r="X85" s="6"/>
      <c r="Y85" s="6"/>
      <c r="Z85" s="5" t="s">
        <v>99</v>
      </c>
      <c r="AA85" s="7">
        <f>AA86+AA89+AA91+AA95+AA97</f>
        <v>16226672</v>
      </c>
      <c r="AB85" s="7">
        <f t="shared" ref="AB85:AS85" si="34">AB86+AB89+AB91+AB95+AB97</f>
        <v>4416035</v>
      </c>
      <c r="AC85" s="7">
        <f t="shared" si="34"/>
        <v>4416035</v>
      </c>
      <c r="AD85" s="7">
        <f t="shared" si="34"/>
        <v>4416035</v>
      </c>
      <c r="AE85" s="7">
        <f t="shared" si="34"/>
        <v>4416035</v>
      </c>
      <c r="AF85" s="7">
        <f t="shared" si="34"/>
        <v>4416035</v>
      </c>
      <c r="AG85" s="7">
        <f t="shared" si="34"/>
        <v>4416035</v>
      </c>
      <c r="AH85" s="7">
        <f t="shared" si="34"/>
        <v>4416035</v>
      </c>
      <c r="AI85" s="7">
        <f t="shared" si="34"/>
        <v>4416035</v>
      </c>
      <c r="AJ85" s="7">
        <f t="shared" si="34"/>
        <v>4416035</v>
      </c>
      <c r="AK85" s="7">
        <f t="shared" si="34"/>
        <v>4416035</v>
      </c>
      <c r="AL85" s="7">
        <f t="shared" si="34"/>
        <v>4416035</v>
      </c>
      <c r="AM85" s="7">
        <f t="shared" si="34"/>
        <v>4416035</v>
      </c>
      <c r="AN85" s="7">
        <f t="shared" si="34"/>
        <v>4416035</v>
      </c>
      <c r="AO85" s="7">
        <f t="shared" si="34"/>
        <v>11356546</v>
      </c>
      <c r="AP85" s="7">
        <f t="shared" si="34"/>
        <v>4416035</v>
      </c>
      <c r="AQ85" s="7">
        <f t="shared" si="34"/>
        <v>4416035</v>
      </c>
      <c r="AR85" s="7">
        <f t="shared" si="34"/>
        <v>4416035</v>
      </c>
      <c r="AS85" s="7">
        <f t="shared" si="34"/>
        <v>11561946</v>
      </c>
      <c r="AT85" s="7"/>
      <c r="AU85" s="7"/>
      <c r="AV85" s="7"/>
      <c r="AW85" s="5" t="s">
        <v>99</v>
      </c>
    </row>
    <row r="86" spans="1:49" ht="47.45" customHeight="1">
      <c r="A86" s="8" t="s">
        <v>100</v>
      </c>
      <c r="B86" s="9" t="s">
        <v>24</v>
      </c>
      <c r="C86" s="9" t="s">
        <v>98</v>
      </c>
      <c r="D86" s="9" t="s">
        <v>26</v>
      </c>
      <c r="E86" s="9" t="s">
        <v>101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8" t="s">
        <v>100</v>
      </c>
      <c r="AA86" s="11">
        <f>AA87+AA88</f>
        <v>1092175</v>
      </c>
      <c r="AB86" s="11">
        <f t="shared" ref="AB86:AS86" si="35">AB87+AB88</f>
        <v>887175</v>
      </c>
      <c r="AC86" s="11">
        <f t="shared" si="35"/>
        <v>887175</v>
      </c>
      <c r="AD86" s="11">
        <f t="shared" si="35"/>
        <v>887175</v>
      </c>
      <c r="AE86" s="11">
        <f t="shared" si="35"/>
        <v>887175</v>
      </c>
      <c r="AF86" s="11">
        <f t="shared" si="35"/>
        <v>887175</v>
      </c>
      <c r="AG86" s="11">
        <f t="shared" si="35"/>
        <v>887175</v>
      </c>
      <c r="AH86" s="11">
        <f t="shared" si="35"/>
        <v>887175</v>
      </c>
      <c r="AI86" s="11">
        <f t="shared" si="35"/>
        <v>887175</v>
      </c>
      <c r="AJ86" s="11">
        <f t="shared" si="35"/>
        <v>887175</v>
      </c>
      <c r="AK86" s="11">
        <f t="shared" si="35"/>
        <v>887175</v>
      </c>
      <c r="AL86" s="11">
        <f t="shared" si="35"/>
        <v>887175</v>
      </c>
      <c r="AM86" s="11">
        <f t="shared" si="35"/>
        <v>887175</v>
      </c>
      <c r="AN86" s="11">
        <f t="shared" si="35"/>
        <v>887175</v>
      </c>
      <c r="AO86" s="11">
        <f t="shared" si="35"/>
        <v>1022174</v>
      </c>
      <c r="AP86" s="11">
        <f t="shared" si="35"/>
        <v>887175</v>
      </c>
      <c r="AQ86" s="11">
        <f t="shared" si="35"/>
        <v>887175</v>
      </c>
      <c r="AR86" s="11">
        <f t="shared" si="35"/>
        <v>887175</v>
      </c>
      <c r="AS86" s="11">
        <f t="shared" si="35"/>
        <v>992174</v>
      </c>
      <c r="AT86" s="11"/>
      <c r="AU86" s="11"/>
      <c r="AV86" s="11"/>
      <c r="AW86" s="8" t="s">
        <v>100</v>
      </c>
    </row>
    <row r="87" spans="1:49" ht="139.5" customHeight="1">
      <c r="A87" s="16" t="s">
        <v>102</v>
      </c>
      <c r="B87" s="13" t="s">
        <v>24</v>
      </c>
      <c r="C87" s="13" t="s">
        <v>98</v>
      </c>
      <c r="D87" s="13" t="s">
        <v>26</v>
      </c>
      <c r="E87" s="13" t="s">
        <v>101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33</v>
      </c>
      <c r="U87" s="13"/>
      <c r="V87" s="14"/>
      <c r="W87" s="14"/>
      <c r="X87" s="14"/>
      <c r="Y87" s="14"/>
      <c r="Z87" s="16" t="s">
        <v>102</v>
      </c>
      <c r="AA87" s="15">
        <v>887175</v>
      </c>
      <c r="AB87" s="15">
        <v>887175</v>
      </c>
      <c r="AC87" s="15">
        <v>887175</v>
      </c>
      <c r="AD87" s="15">
        <v>887175</v>
      </c>
      <c r="AE87" s="15">
        <v>887175</v>
      </c>
      <c r="AF87" s="15">
        <v>887175</v>
      </c>
      <c r="AG87" s="15">
        <v>887175</v>
      </c>
      <c r="AH87" s="15">
        <v>887175</v>
      </c>
      <c r="AI87" s="15">
        <v>887175</v>
      </c>
      <c r="AJ87" s="15">
        <v>887175</v>
      </c>
      <c r="AK87" s="15">
        <v>887175</v>
      </c>
      <c r="AL87" s="15">
        <v>887175</v>
      </c>
      <c r="AM87" s="15">
        <v>887175</v>
      </c>
      <c r="AN87" s="15">
        <v>887175</v>
      </c>
      <c r="AO87" s="15">
        <v>887174</v>
      </c>
      <c r="AP87" s="15">
        <v>887175</v>
      </c>
      <c r="AQ87" s="15">
        <v>887175</v>
      </c>
      <c r="AR87" s="15">
        <v>887175</v>
      </c>
      <c r="AS87" s="15">
        <v>887174</v>
      </c>
      <c r="AT87" s="15"/>
      <c r="AU87" s="15"/>
      <c r="AV87" s="15"/>
      <c r="AW87" s="16" t="s">
        <v>102</v>
      </c>
    </row>
    <row r="88" spans="1:49" ht="94.9" customHeight="1">
      <c r="A88" s="16" t="s">
        <v>103</v>
      </c>
      <c r="B88" s="13" t="s">
        <v>24</v>
      </c>
      <c r="C88" s="13" t="s">
        <v>98</v>
      </c>
      <c r="D88" s="13" t="s">
        <v>26</v>
      </c>
      <c r="E88" s="13" t="s">
        <v>101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38</v>
      </c>
      <c r="U88" s="13"/>
      <c r="V88" s="14"/>
      <c r="W88" s="14"/>
      <c r="X88" s="14"/>
      <c r="Y88" s="14"/>
      <c r="Z88" s="16" t="s">
        <v>103</v>
      </c>
      <c r="AA88" s="15">
        <v>205000</v>
      </c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>
        <v>135000</v>
      </c>
      <c r="AP88" s="15"/>
      <c r="AQ88" s="15"/>
      <c r="AR88" s="15"/>
      <c r="AS88" s="15">
        <v>105000</v>
      </c>
      <c r="AT88" s="15"/>
      <c r="AU88" s="15"/>
      <c r="AV88" s="15"/>
      <c r="AW88" s="16" t="s">
        <v>103</v>
      </c>
    </row>
    <row r="89" spans="1:49" ht="63.4" customHeight="1">
      <c r="A89" s="8" t="s">
        <v>104</v>
      </c>
      <c r="B89" s="9" t="s">
        <v>24</v>
      </c>
      <c r="C89" s="9" t="s">
        <v>98</v>
      </c>
      <c r="D89" s="9" t="s">
        <v>26</v>
      </c>
      <c r="E89" s="9" t="s">
        <v>105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 t="s">
        <v>104</v>
      </c>
      <c r="AA89" s="11">
        <f>AA90</f>
        <v>671832</v>
      </c>
      <c r="AB89" s="11">
        <f t="shared" ref="AB89:AS89" si="36">AB90</f>
        <v>671832</v>
      </c>
      <c r="AC89" s="11">
        <f t="shared" si="36"/>
        <v>671832</v>
      </c>
      <c r="AD89" s="11">
        <f t="shared" si="36"/>
        <v>671832</v>
      </c>
      <c r="AE89" s="11">
        <f t="shared" si="36"/>
        <v>671832</v>
      </c>
      <c r="AF89" s="11">
        <f t="shared" si="36"/>
        <v>671832</v>
      </c>
      <c r="AG89" s="11">
        <f t="shared" si="36"/>
        <v>671832</v>
      </c>
      <c r="AH89" s="11">
        <f t="shared" si="36"/>
        <v>671832</v>
      </c>
      <c r="AI89" s="11">
        <f t="shared" si="36"/>
        <v>671832</v>
      </c>
      <c r="AJ89" s="11">
        <f t="shared" si="36"/>
        <v>671832</v>
      </c>
      <c r="AK89" s="11">
        <f t="shared" si="36"/>
        <v>671832</v>
      </c>
      <c r="AL89" s="11">
        <f t="shared" si="36"/>
        <v>671832</v>
      </c>
      <c r="AM89" s="11">
        <f t="shared" si="36"/>
        <v>671832</v>
      </c>
      <c r="AN89" s="11">
        <f t="shared" si="36"/>
        <v>671832</v>
      </c>
      <c r="AO89" s="11">
        <f t="shared" si="36"/>
        <v>671832</v>
      </c>
      <c r="AP89" s="11">
        <f t="shared" si="36"/>
        <v>671832</v>
      </c>
      <c r="AQ89" s="11">
        <f t="shared" si="36"/>
        <v>671832</v>
      </c>
      <c r="AR89" s="11">
        <f t="shared" si="36"/>
        <v>671832</v>
      </c>
      <c r="AS89" s="11">
        <f t="shared" si="36"/>
        <v>671832</v>
      </c>
      <c r="AT89" s="11"/>
      <c r="AU89" s="11"/>
      <c r="AV89" s="11"/>
      <c r="AW89" s="8" t="s">
        <v>104</v>
      </c>
    </row>
    <row r="90" spans="1:49" ht="189.75" customHeight="1">
      <c r="A90" s="12" t="s">
        <v>106</v>
      </c>
      <c r="B90" s="13" t="s">
        <v>24</v>
      </c>
      <c r="C90" s="13" t="s">
        <v>98</v>
      </c>
      <c r="D90" s="13" t="s">
        <v>26</v>
      </c>
      <c r="E90" s="13" t="s">
        <v>105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33</v>
      </c>
      <c r="U90" s="13"/>
      <c r="V90" s="14"/>
      <c r="W90" s="14"/>
      <c r="X90" s="14"/>
      <c r="Y90" s="14"/>
      <c r="Z90" s="12" t="s">
        <v>106</v>
      </c>
      <c r="AA90" s="15">
        <v>671832</v>
      </c>
      <c r="AB90" s="15">
        <v>671832</v>
      </c>
      <c r="AC90" s="15">
        <v>671832</v>
      </c>
      <c r="AD90" s="15">
        <v>671832</v>
      </c>
      <c r="AE90" s="15">
        <v>671832</v>
      </c>
      <c r="AF90" s="15">
        <v>671832</v>
      </c>
      <c r="AG90" s="15">
        <v>671832</v>
      </c>
      <c r="AH90" s="15">
        <v>671832</v>
      </c>
      <c r="AI90" s="15">
        <v>671832</v>
      </c>
      <c r="AJ90" s="15">
        <v>671832</v>
      </c>
      <c r="AK90" s="15">
        <v>671832</v>
      </c>
      <c r="AL90" s="15">
        <v>671832</v>
      </c>
      <c r="AM90" s="15">
        <v>671832</v>
      </c>
      <c r="AN90" s="15">
        <v>671832</v>
      </c>
      <c r="AO90" s="15">
        <v>671832</v>
      </c>
      <c r="AP90" s="15">
        <v>671832</v>
      </c>
      <c r="AQ90" s="15">
        <v>671832</v>
      </c>
      <c r="AR90" s="15">
        <v>671832</v>
      </c>
      <c r="AS90" s="15">
        <v>671832</v>
      </c>
      <c r="AT90" s="15"/>
      <c r="AU90" s="15"/>
      <c r="AV90" s="15"/>
      <c r="AW90" s="12" t="s">
        <v>106</v>
      </c>
    </row>
    <row r="91" spans="1:49" ht="47.45" customHeight="1">
      <c r="A91" s="8" t="s">
        <v>100</v>
      </c>
      <c r="B91" s="9" t="s">
        <v>24</v>
      </c>
      <c r="C91" s="9" t="s">
        <v>98</v>
      </c>
      <c r="D91" s="9" t="s">
        <v>26</v>
      </c>
      <c r="E91" s="9" t="s">
        <v>107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0"/>
      <c r="Y91" s="10"/>
      <c r="Z91" s="8" t="s">
        <v>100</v>
      </c>
      <c r="AA91" s="11">
        <f>AA92+AA93+AA94</f>
        <v>8931444.2599999998</v>
      </c>
      <c r="AB91" s="11">
        <f t="shared" ref="AB91:AS91" si="37">AB92+AB93+AB94</f>
        <v>2857028</v>
      </c>
      <c r="AC91" s="11">
        <f t="shared" si="37"/>
        <v>2857028</v>
      </c>
      <c r="AD91" s="11">
        <f t="shared" si="37"/>
        <v>2857028</v>
      </c>
      <c r="AE91" s="11">
        <f t="shared" si="37"/>
        <v>2857028</v>
      </c>
      <c r="AF91" s="11">
        <f t="shared" si="37"/>
        <v>2857028</v>
      </c>
      <c r="AG91" s="11">
        <f t="shared" si="37"/>
        <v>2857028</v>
      </c>
      <c r="AH91" s="11">
        <f t="shared" si="37"/>
        <v>2857028</v>
      </c>
      <c r="AI91" s="11">
        <f t="shared" si="37"/>
        <v>2857028</v>
      </c>
      <c r="AJ91" s="11">
        <f t="shared" si="37"/>
        <v>2857028</v>
      </c>
      <c r="AK91" s="11">
        <f t="shared" si="37"/>
        <v>2857028</v>
      </c>
      <c r="AL91" s="11">
        <f t="shared" si="37"/>
        <v>2857028</v>
      </c>
      <c r="AM91" s="11">
        <f t="shared" si="37"/>
        <v>2857028</v>
      </c>
      <c r="AN91" s="11">
        <f t="shared" si="37"/>
        <v>2857028</v>
      </c>
      <c r="AO91" s="11">
        <f t="shared" si="37"/>
        <v>7312628</v>
      </c>
      <c r="AP91" s="11">
        <f t="shared" si="37"/>
        <v>2857028</v>
      </c>
      <c r="AQ91" s="11">
        <f t="shared" si="37"/>
        <v>2857028</v>
      </c>
      <c r="AR91" s="11">
        <f t="shared" si="37"/>
        <v>2857028</v>
      </c>
      <c r="AS91" s="11">
        <f t="shared" si="37"/>
        <v>7548028</v>
      </c>
      <c r="AT91" s="11"/>
      <c r="AU91" s="11"/>
      <c r="AV91" s="11"/>
      <c r="AW91" s="8" t="s">
        <v>100</v>
      </c>
    </row>
    <row r="92" spans="1:49" ht="173.85" customHeight="1">
      <c r="A92" s="16" t="s">
        <v>102</v>
      </c>
      <c r="B92" s="13" t="s">
        <v>24</v>
      </c>
      <c r="C92" s="13" t="s">
        <v>98</v>
      </c>
      <c r="D92" s="13" t="s">
        <v>26</v>
      </c>
      <c r="E92" s="13" t="s">
        <v>107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33</v>
      </c>
      <c r="U92" s="13"/>
      <c r="V92" s="14"/>
      <c r="W92" s="14"/>
      <c r="X92" s="14"/>
      <c r="Y92" s="14"/>
      <c r="Z92" s="16" t="s">
        <v>102</v>
      </c>
      <c r="AA92" s="15">
        <v>2857028</v>
      </c>
      <c r="AB92" s="15">
        <v>2857028</v>
      </c>
      <c r="AC92" s="15">
        <v>2857028</v>
      </c>
      <c r="AD92" s="15">
        <v>2857028</v>
      </c>
      <c r="AE92" s="15">
        <v>2857028</v>
      </c>
      <c r="AF92" s="15">
        <v>2857028</v>
      </c>
      <c r="AG92" s="15">
        <v>2857028</v>
      </c>
      <c r="AH92" s="15">
        <v>2857028</v>
      </c>
      <c r="AI92" s="15">
        <v>2857028</v>
      </c>
      <c r="AJ92" s="15">
        <v>2857028</v>
      </c>
      <c r="AK92" s="15">
        <v>2857028</v>
      </c>
      <c r="AL92" s="15">
        <v>2857028</v>
      </c>
      <c r="AM92" s="15">
        <v>2857028</v>
      </c>
      <c r="AN92" s="15">
        <v>2857028</v>
      </c>
      <c r="AO92" s="15">
        <v>2857028</v>
      </c>
      <c r="AP92" s="15">
        <v>2857028</v>
      </c>
      <c r="AQ92" s="15">
        <v>2857028</v>
      </c>
      <c r="AR92" s="15">
        <v>2857028</v>
      </c>
      <c r="AS92" s="15">
        <v>2857028</v>
      </c>
      <c r="AT92" s="15"/>
      <c r="AU92" s="15"/>
      <c r="AV92" s="15"/>
      <c r="AW92" s="16" t="s">
        <v>102</v>
      </c>
    </row>
    <row r="93" spans="1:49" ht="94.9" customHeight="1">
      <c r="A93" s="16" t="s">
        <v>103</v>
      </c>
      <c r="B93" s="13" t="s">
        <v>24</v>
      </c>
      <c r="C93" s="13" t="s">
        <v>98</v>
      </c>
      <c r="D93" s="13" t="s">
        <v>26</v>
      </c>
      <c r="E93" s="13" t="s">
        <v>107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38</v>
      </c>
      <c r="U93" s="13"/>
      <c r="V93" s="14"/>
      <c r="W93" s="14"/>
      <c r="X93" s="14"/>
      <c r="Y93" s="14"/>
      <c r="Z93" s="16" t="s">
        <v>103</v>
      </c>
      <c r="AA93" s="15">
        <v>5964416.2599999998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>
        <v>4445600</v>
      </c>
      <c r="AP93" s="15"/>
      <c r="AQ93" s="15"/>
      <c r="AR93" s="15"/>
      <c r="AS93" s="15">
        <v>4681000</v>
      </c>
      <c r="AT93" s="15"/>
      <c r="AU93" s="15"/>
      <c r="AV93" s="15"/>
      <c r="AW93" s="16" t="s">
        <v>103</v>
      </c>
    </row>
    <row r="94" spans="1:49" ht="63.4" customHeight="1">
      <c r="A94" s="16" t="s">
        <v>108</v>
      </c>
      <c r="B94" s="13" t="s">
        <v>24</v>
      </c>
      <c r="C94" s="13" t="s">
        <v>98</v>
      </c>
      <c r="D94" s="13" t="s">
        <v>26</v>
      </c>
      <c r="E94" s="13" t="s">
        <v>107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40</v>
      </c>
      <c r="U94" s="13"/>
      <c r="V94" s="14"/>
      <c r="W94" s="14"/>
      <c r="X94" s="14"/>
      <c r="Y94" s="14"/>
      <c r="Z94" s="16" t="s">
        <v>108</v>
      </c>
      <c r="AA94" s="15">
        <v>110000</v>
      </c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>
        <v>10000</v>
      </c>
      <c r="AP94" s="15"/>
      <c r="AQ94" s="15"/>
      <c r="AR94" s="15"/>
      <c r="AS94" s="15">
        <v>10000</v>
      </c>
      <c r="AT94" s="15"/>
      <c r="AU94" s="15"/>
      <c r="AV94" s="15"/>
      <c r="AW94" s="16" t="s">
        <v>108</v>
      </c>
    </row>
    <row r="95" spans="1:49" ht="63.4" customHeight="1">
      <c r="A95" s="8" t="s">
        <v>109</v>
      </c>
      <c r="B95" s="9" t="s">
        <v>24</v>
      </c>
      <c r="C95" s="9" t="s">
        <v>98</v>
      </c>
      <c r="D95" s="9" t="s">
        <v>26</v>
      </c>
      <c r="E95" s="9" t="s">
        <v>110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 t="s">
        <v>109</v>
      </c>
      <c r="AA95" s="11">
        <f>AA96</f>
        <v>3910168</v>
      </c>
      <c r="AB95" s="11">
        <f t="shared" ref="AB95:AS95" si="38">AB96</f>
        <v>0</v>
      </c>
      <c r="AC95" s="11">
        <f t="shared" si="38"/>
        <v>0</v>
      </c>
      <c r="AD95" s="11">
        <f t="shared" si="38"/>
        <v>0</v>
      </c>
      <c r="AE95" s="11">
        <f t="shared" si="38"/>
        <v>0</v>
      </c>
      <c r="AF95" s="11">
        <f t="shared" si="38"/>
        <v>0</v>
      </c>
      <c r="AG95" s="11">
        <f t="shared" si="38"/>
        <v>0</v>
      </c>
      <c r="AH95" s="11">
        <f t="shared" si="38"/>
        <v>0</v>
      </c>
      <c r="AI95" s="11">
        <f t="shared" si="38"/>
        <v>0</v>
      </c>
      <c r="AJ95" s="11">
        <f t="shared" si="38"/>
        <v>0</v>
      </c>
      <c r="AK95" s="11">
        <f t="shared" si="38"/>
        <v>0</v>
      </c>
      <c r="AL95" s="11">
        <f t="shared" si="38"/>
        <v>0</v>
      </c>
      <c r="AM95" s="11">
        <f t="shared" si="38"/>
        <v>0</v>
      </c>
      <c r="AN95" s="11">
        <f t="shared" si="38"/>
        <v>0</v>
      </c>
      <c r="AO95" s="11">
        <f t="shared" si="38"/>
        <v>2349912</v>
      </c>
      <c r="AP95" s="11">
        <f t="shared" si="38"/>
        <v>0</v>
      </c>
      <c r="AQ95" s="11">
        <f t="shared" si="38"/>
        <v>0</v>
      </c>
      <c r="AR95" s="11">
        <f t="shared" si="38"/>
        <v>0</v>
      </c>
      <c r="AS95" s="11">
        <f t="shared" si="38"/>
        <v>2349912</v>
      </c>
      <c r="AT95" s="11"/>
      <c r="AU95" s="11"/>
      <c r="AV95" s="11"/>
      <c r="AW95" s="8" t="s">
        <v>109</v>
      </c>
    </row>
    <row r="96" spans="1:49" ht="189.75" customHeight="1">
      <c r="A96" s="12" t="s">
        <v>111</v>
      </c>
      <c r="B96" s="13" t="s">
        <v>24</v>
      </c>
      <c r="C96" s="13" t="s">
        <v>98</v>
      </c>
      <c r="D96" s="13" t="s">
        <v>26</v>
      </c>
      <c r="E96" s="13" t="s">
        <v>110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33</v>
      </c>
      <c r="U96" s="13"/>
      <c r="V96" s="14"/>
      <c r="W96" s="14"/>
      <c r="X96" s="14"/>
      <c r="Y96" s="14"/>
      <c r="Z96" s="12" t="s">
        <v>111</v>
      </c>
      <c r="AA96" s="15">
        <v>3910168</v>
      </c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>
        <v>2349912</v>
      </c>
      <c r="AP96" s="15"/>
      <c r="AQ96" s="15"/>
      <c r="AR96" s="15"/>
      <c r="AS96" s="15">
        <v>2349912</v>
      </c>
      <c r="AT96" s="15"/>
      <c r="AU96" s="15"/>
      <c r="AV96" s="15"/>
      <c r="AW96" s="12" t="s">
        <v>111</v>
      </c>
    </row>
    <row r="97" spans="1:49" ht="79.150000000000006" customHeight="1">
      <c r="A97" s="8" t="s">
        <v>159</v>
      </c>
      <c r="B97" s="9" t="s">
        <v>24</v>
      </c>
      <c r="C97" s="9" t="s">
        <v>98</v>
      </c>
      <c r="D97" s="9" t="s">
        <v>26</v>
      </c>
      <c r="E97" s="9" t="s">
        <v>157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10"/>
      <c r="Z97" s="8" t="s">
        <v>112</v>
      </c>
      <c r="AA97" s="11">
        <f>AA98</f>
        <v>1621052.74</v>
      </c>
      <c r="AB97" s="11">
        <f t="shared" ref="AB97:AS97" si="39">AB98</f>
        <v>0</v>
      </c>
      <c r="AC97" s="11">
        <f t="shared" si="39"/>
        <v>0</v>
      </c>
      <c r="AD97" s="11">
        <f t="shared" si="39"/>
        <v>0</v>
      </c>
      <c r="AE97" s="11">
        <f t="shared" si="39"/>
        <v>0</v>
      </c>
      <c r="AF97" s="11">
        <f t="shared" si="39"/>
        <v>0</v>
      </c>
      <c r="AG97" s="11">
        <f t="shared" si="39"/>
        <v>0</v>
      </c>
      <c r="AH97" s="11">
        <f t="shared" si="39"/>
        <v>0</v>
      </c>
      <c r="AI97" s="11">
        <f t="shared" si="39"/>
        <v>0</v>
      </c>
      <c r="AJ97" s="11">
        <f t="shared" si="39"/>
        <v>0</v>
      </c>
      <c r="AK97" s="11">
        <f t="shared" si="39"/>
        <v>0</v>
      </c>
      <c r="AL97" s="11">
        <f t="shared" si="39"/>
        <v>0</v>
      </c>
      <c r="AM97" s="11">
        <f t="shared" si="39"/>
        <v>0</v>
      </c>
      <c r="AN97" s="11">
        <f t="shared" si="39"/>
        <v>0</v>
      </c>
      <c r="AO97" s="11">
        <f t="shared" si="39"/>
        <v>0</v>
      </c>
      <c r="AP97" s="11">
        <f t="shared" si="39"/>
        <v>0</v>
      </c>
      <c r="AQ97" s="11">
        <f t="shared" si="39"/>
        <v>0</v>
      </c>
      <c r="AR97" s="11">
        <f t="shared" si="39"/>
        <v>0</v>
      </c>
      <c r="AS97" s="11">
        <f t="shared" si="39"/>
        <v>0</v>
      </c>
      <c r="AT97" s="11"/>
      <c r="AU97" s="11"/>
      <c r="AV97" s="11"/>
      <c r="AW97" s="8" t="s">
        <v>112</v>
      </c>
    </row>
    <row r="98" spans="1:49" ht="126.4" customHeight="1">
      <c r="A98" s="16" t="s">
        <v>158</v>
      </c>
      <c r="B98" s="13" t="s">
        <v>24</v>
      </c>
      <c r="C98" s="13" t="s">
        <v>98</v>
      </c>
      <c r="D98" s="13" t="s">
        <v>26</v>
      </c>
      <c r="E98" s="13" t="s">
        <v>157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s">
        <v>38</v>
      </c>
      <c r="U98" s="13"/>
      <c r="V98" s="14"/>
      <c r="W98" s="14"/>
      <c r="X98" s="14"/>
      <c r="Y98" s="14"/>
      <c r="Z98" s="16" t="s">
        <v>113</v>
      </c>
      <c r="AA98" s="15">
        <v>1621052.74</v>
      </c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>
        <v>0</v>
      </c>
      <c r="AP98" s="15"/>
      <c r="AQ98" s="15"/>
      <c r="AR98" s="15"/>
      <c r="AS98" s="15">
        <v>0</v>
      </c>
      <c r="AT98" s="15"/>
      <c r="AU98" s="15"/>
      <c r="AV98" s="15"/>
      <c r="AW98" s="16" t="s">
        <v>113</v>
      </c>
    </row>
    <row r="99" spans="1:49" ht="15.75" customHeight="1">
      <c r="A99" s="5" t="s">
        <v>114</v>
      </c>
      <c r="B99" s="4" t="s">
        <v>24</v>
      </c>
      <c r="C99" s="4" t="s">
        <v>115</v>
      </c>
      <c r="D99" s="4" t="s">
        <v>27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6"/>
      <c r="W99" s="6"/>
      <c r="X99" s="6"/>
      <c r="Y99" s="6"/>
      <c r="Z99" s="5" t="s">
        <v>114</v>
      </c>
      <c r="AA99" s="7">
        <f>AA100+AA103</f>
        <v>1050000</v>
      </c>
      <c r="AB99" s="7">
        <f t="shared" ref="AB99:AS99" si="40">AB100+AB103</f>
        <v>1000000</v>
      </c>
      <c r="AC99" s="7">
        <f t="shared" si="40"/>
        <v>1000000</v>
      </c>
      <c r="AD99" s="7">
        <f t="shared" si="40"/>
        <v>1000000</v>
      </c>
      <c r="AE99" s="7">
        <f t="shared" si="40"/>
        <v>1000000</v>
      </c>
      <c r="AF99" s="7">
        <f t="shared" si="40"/>
        <v>1000000</v>
      </c>
      <c r="AG99" s="7">
        <f t="shared" si="40"/>
        <v>1000000</v>
      </c>
      <c r="AH99" s="7">
        <f t="shared" si="40"/>
        <v>1000000</v>
      </c>
      <c r="AI99" s="7">
        <f t="shared" si="40"/>
        <v>1000000</v>
      </c>
      <c r="AJ99" s="7">
        <f t="shared" si="40"/>
        <v>1000000</v>
      </c>
      <c r="AK99" s="7">
        <f t="shared" si="40"/>
        <v>1000000</v>
      </c>
      <c r="AL99" s="7">
        <f t="shared" si="40"/>
        <v>1000000</v>
      </c>
      <c r="AM99" s="7">
        <f t="shared" si="40"/>
        <v>1000000</v>
      </c>
      <c r="AN99" s="7">
        <f t="shared" si="40"/>
        <v>1000000</v>
      </c>
      <c r="AO99" s="7">
        <f t="shared" si="40"/>
        <v>1000000</v>
      </c>
      <c r="AP99" s="7">
        <f t="shared" si="40"/>
        <v>200000</v>
      </c>
      <c r="AQ99" s="7">
        <f t="shared" si="40"/>
        <v>200000</v>
      </c>
      <c r="AR99" s="7">
        <f t="shared" si="40"/>
        <v>200000</v>
      </c>
      <c r="AS99" s="7">
        <f t="shared" si="40"/>
        <v>1050000</v>
      </c>
      <c r="AT99" s="7"/>
      <c r="AU99" s="7"/>
      <c r="AV99" s="7"/>
      <c r="AW99" s="5" t="s">
        <v>114</v>
      </c>
    </row>
    <row r="100" spans="1:49" ht="15.75" customHeight="1">
      <c r="A100" s="5" t="s">
        <v>116</v>
      </c>
      <c r="B100" s="4" t="s">
        <v>24</v>
      </c>
      <c r="C100" s="4" t="s">
        <v>115</v>
      </c>
      <c r="D100" s="4" t="s">
        <v>26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6"/>
      <c r="W100" s="6"/>
      <c r="X100" s="6"/>
      <c r="Y100" s="6"/>
      <c r="Z100" s="5" t="s">
        <v>116</v>
      </c>
      <c r="AA100" s="7">
        <f>AA101</f>
        <v>800000</v>
      </c>
      <c r="AB100" s="7">
        <f t="shared" ref="AB100:AS101" si="41">AB101</f>
        <v>800000</v>
      </c>
      <c r="AC100" s="7">
        <f t="shared" si="41"/>
        <v>800000</v>
      </c>
      <c r="AD100" s="7">
        <f t="shared" si="41"/>
        <v>800000</v>
      </c>
      <c r="AE100" s="7">
        <f t="shared" si="41"/>
        <v>800000</v>
      </c>
      <c r="AF100" s="7">
        <f t="shared" si="41"/>
        <v>800000</v>
      </c>
      <c r="AG100" s="7">
        <f t="shared" si="41"/>
        <v>800000</v>
      </c>
      <c r="AH100" s="7">
        <f t="shared" si="41"/>
        <v>800000</v>
      </c>
      <c r="AI100" s="7">
        <f t="shared" si="41"/>
        <v>800000</v>
      </c>
      <c r="AJ100" s="7">
        <f t="shared" si="41"/>
        <v>800000</v>
      </c>
      <c r="AK100" s="7">
        <f t="shared" si="41"/>
        <v>800000</v>
      </c>
      <c r="AL100" s="7">
        <f t="shared" si="41"/>
        <v>800000</v>
      </c>
      <c r="AM100" s="7">
        <f t="shared" si="41"/>
        <v>800000</v>
      </c>
      <c r="AN100" s="7">
        <f t="shared" si="41"/>
        <v>800000</v>
      </c>
      <c r="AO100" s="7">
        <f t="shared" si="41"/>
        <v>800000</v>
      </c>
      <c r="AP100" s="7">
        <f t="shared" si="41"/>
        <v>0</v>
      </c>
      <c r="AQ100" s="7">
        <f t="shared" si="41"/>
        <v>0</v>
      </c>
      <c r="AR100" s="7">
        <f t="shared" si="41"/>
        <v>0</v>
      </c>
      <c r="AS100" s="7">
        <f t="shared" si="41"/>
        <v>850000</v>
      </c>
      <c r="AT100" s="7"/>
      <c r="AU100" s="7"/>
      <c r="AV100" s="7"/>
      <c r="AW100" s="5" t="s">
        <v>116</v>
      </c>
    </row>
    <row r="101" spans="1:49" ht="47.45" customHeight="1">
      <c r="A101" s="8" t="s">
        <v>117</v>
      </c>
      <c r="B101" s="9" t="s">
        <v>24</v>
      </c>
      <c r="C101" s="9" t="s">
        <v>115</v>
      </c>
      <c r="D101" s="9" t="s">
        <v>26</v>
      </c>
      <c r="E101" s="9" t="s">
        <v>118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8" t="s">
        <v>117</v>
      </c>
      <c r="AA101" s="11">
        <f>AA102</f>
        <v>800000</v>
      </c>
      <c r="AB101" s="11">
        <f t="shared" si="41"/>
        <v>800000</v>
      </c>
      <c r="AC101" s="11">
        <f t="shared" si="41"/>
        <v>800000</v>
      </c>
      <c r="AD101" s="11">
        <f t="shared" si="41"/>
        <v>800000</v>
      </c>
      <c r="AE101" s="11">
        <f t="shared" si="41"/>
        <v>800000</v>
      </c>
      <c r="AF101" s="11">
        <f t="shared" si="41"/>
        <v>800000</v>
      </c>
      <c r="AG101" s="11">
        <f t="shared" si="41"/>
        <v>800000</v>
      </c>
      <c r="AH101" s="11">
        <f t="shared" si="41"/>
        <v>800000</v>
      </c>
      <c r="AI101" s="11">
        <f t="shared" si="41"/>
        <v>800000</v>
      </c>
      <c r="AJ101" s="11">
        <f t="shared" si="41"/>
        <v>800000</v>
      </c>
      <c r="AK101" s="11">
        <f t="shared" si="41"/>
        <v>800000</v>
      </c>
      <c r="AL101" s="11">
        <f t="shared" si="41"/>
        <v>800000</v>
      </c>
      <c r="AM101" s="11">
        <f t="shared" si="41"/>
        <v>800000</v>
      </c>
      <c r="AN101" s="11">
        <f t="shared" si="41"/>
        <v>800000</v>
      </c>
      <c r="AO101" s="11">
        <f t="shared" si="41"/>
        <v>800000</v>
      </c>
      <c r="AP101" s="11">
        <f t="shared" si="41"/>
        <v>0</v>
      </c>
      <c r="AQ101" s="11">
        <f t="shared" si="41"/>
        <v>0</v>
      </c>
      <c r="AR101" s="11">
        <f t="shared" si="41"/>
        <v>0</v>
      </c>
      <c r="AS101" s="11">
        <f t="shared" si="41"/>
        <v>850000</v>
      </c>
      <c r="AT101" s="11"/>
      <c r="AU101" s="11"/>
      <c r="AV101" s="11"/>
      <c r="AW101" s="8" t="s">
        <v>117</v>
      </c>
    </row>
    <row r="102" spans="1:49" ht="79.150000000000006" customHeight="1">
      <c r="A102" s="16" t="s">
        <v>119</v>
      </c>
      <c r="B102" s="13" t="s">
        <v>24</v>
      </c>
      <c r="C102" s="13" t="s">
        <v>115</v>
      </c>
      <c r="D102" s="13" t="s">
        <v>26</v>
      </c>
      <c r="E102" s="13" t="s">
        <v>118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 t="s">
        <v>120</v>
      </c>
      <c r="U102" s="13"/>
      <c r="V102" s="14"/>
      <c r="W102" s="14"/>
      <c r="X102" s="14"/>
      <c r="Y102" s="14"/>
      <c r="Z102" s="16" t="s">
        <v>119</v>
      </c>
      <c r="AA102" s="15">
        <v>800000</v>
      </c>
      <c r="AB102" s="15">
        <v>800000</v>
      </c>
      <c r="AC102" s="15">
        <v>800000</v>
      </c>
      <c r="AD102" s="15">
        <v>800000</v>
      </c>
      <c r="AE102" s="15">
        <v>800000</v>
      </c>
      <c r="AF102" s="15">
        <v>800000</v>
      </c>
      <c r="AG102" s="15">
        <v>800000</v>
      </c>
      <c r="AH102" s="15">
        <v>800000</v>
      </c>
      <c r="AI102" s="15">
        <v>800000</v>
      </c>
      <c r="AJ102" s="15">
        <v>800000</v>
      </c>
      <c r="AK102" s="15">
        <v>800000</v>
      </c>
      <c r="AL102" s="15">
        <v>800000</v>
      </c>
      <c r="AM102" s="15">
        <v>800000</v>
      </c>
      <c r="AN102" s="15">
        <v>800000</v>
      </c>
      <c r="AO102" s="15">
        <v>800000</v>
      </c>
      <c r="AP102" s="15"/>
      <c r="AQ102" s="15"/>
      <c r="AR102" s="15"/>
      <c r="AS102" s="15">
        <v>850000</v>
      </c>
      <c r="AT102" s="15"/>
      <c r="AU102" s="15"/>
      <c r="AV102" s="15"/>
      <c r="AW102" s="16" t="s">
        <v>119</v>
      </c>
    </row>
    <row r="103" spans="1:49" ht="31.7" customHeight="1">
      <c r="A103" s="5" t="s">
        <v>121</v>
      </c>
      <c r="B103" s="4" t="s">
        <v>24</v>
      </c>
      <c r="C103" s="4" t="s">
        <v>115</v>
      </c>
      <c r="D103" s="4" t="s">
        <v>61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  <c r="X103" s="6"/>
      <c r="Y103" s="6"/>
      <c r="Z103" s="5" t="s">
        <v>121</v>
      </c>
      <c r="AA103" s="7">
        <f>AA104</f>
        <v>250000</v>
      </c>
      <c r="AB103" s="7">
        <f t="shared" ref="AB103:AS104" si="42">AB104</f>
        <v>200000</v>
      </c>
      <c r="AC103" s="7">
        <f t="shared" si="42"/>
        <v>200000</v>
      </c>
      <c r="AD103" s="7">
        <f t="shared" si="42"/>
        <v>200000</v>
      </c>
      <c r="AE103" s="7">
        <f t="shared" si="42"/>
        <v>200000</v>
      </c>
      <c r="AF103" s="7">
        <f t="shared" si="42"/>
        <v>200000</v>
      </c>
      <c r="AG103" s="7">
        <f t="shared" si="42"/>
        <v>200000</v>
      </c>
      <c r="AH103" s="7">
        <f t="shared" si="42"/>
        <v>200000</v>
      </c>
      <c r="AI103" s="7">
        <f t="shared" si="42"/>
        <v>200000</v>
      </c>
      <c r="AJ103" s="7">
        <f t="shared" si="42"/>
        <v>200000</v>
      </c>
      <c r="AK103" s="7">
        <f t="shared" si="42"/>
        <v>200000</v>
      </c>
      <c r="AL103" s="7">
        <f t="shared" si="42"/>
        <v>200000</v>
      </c>
      <c r="AM103" s="7">
        <f t="shared" si="42"/>
        <v>200000</v>
      </c>
      <c r="AN103" s="7">
        <f t="shared" si="42"/>
        <v>200000</v>
      </c>
      <c r="AO103" s="7">
        <f t="shared" si="42"/>
        <v>200000</v>
      </c>
      <c r="AP103" s="7">
        <f t="shared" si="42"/>
        <v>200000</v>
      </c>
      <c r="AQ103" s="7">
        <f t="shared" si="42"/>
        <v>200000</v>
      </c>
      <c r="AR103" s="7">
        <f t="shared" si="42"/>
        <v>200000</v>
      </c>
      <c r="AS103" s="7">
        <f t="shared" si="42"/>
        <v>200000</v>
      </c>
      <c r="AT103" s="7"/>
      <c r="AU103" s="7"/>
      <c r="AV103" s="7"/>
      <c r="AW103" s="5" t="s">
        <v>121</v>
      </c>
    </row>
    <row r="104" spans="1:49" ht="63.4" customHeight="1">
      <c r="A104" s="8" t="s">
        <v>122</v>
      </c>
      <c r="B104" s="9" t="s">
        <v>24</v>
      </c>
      <c r="C104" s="9" t="s">
        <v>115</v>
      </c>
      <c r="D104" s="9" t="s">
        <v>61</v>
      </c>
      <c r="E104" s="9" t="s">
        <v>123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0"/>
      <c r="X104" s="10"/>
      <c r="Y104" s="10"/>
      <c r="Z104" s="8" t="s">
        <v>122</v>
      </c>
      <c r="AA104" s="11">
        <f>AA105</f>
        <v>250000</v>
      </c>
      <c r="AB104" s="11">
        <f t="shared" si="42"/>
        <v>200000</v>
      </c>
      <c r="AC104" s="11">
        <f t="shared" si="42"/>
        <v>200000</v>
      </c>
      <c r="AD104" s="11">
        <f t="shared" si="42"/>
        <v>200000</v>
      </c>
      <c r="AE104" s="11">
        <f t="shared" si="42"/>
        <v>200000</v>
      </c>
      <c r="AF104" s="11">
        <f t="shared" si="42"/>
        <v>200000</v>
      </c>
      <c r="AG104" s="11">
        <f t="shared" si="42"/>
        <v>200000</v>
      </c>
      <c r="AH104" s="11">
        <f t="shared" si="42"/>
        <v>200000</v>
      </c>
      <c r="AI104" s="11">
        <f t="shared" si="42"/>
        <v>200000</v>
      </c>
      <c r="AJ104" s="11">
        <f t="shared" si="42"/>
        <v>200000</v>
      </c>
      <c r="AK104" s="11">
        <f t="shared" si="42"/>
        <v>200000</v>
      </c>
      <c r="AL104" s="11">
        <f t="shared" si="42"/>
        <v>200000</v>
      </c>
      <c r="AM104" s="11">
        <f t="shared" si="42"/>
        <v>200000</v>
      </c>
      <c r="AN104" s="11">
        <f t="shared" si="42"/>
        <v>200000</v>
      </c>
      <c r="AO104" s="11">
        <f t="shared" si="42"/>
        <v>200000</v>
      </c>
      <c r="AP104" s="11">
        <f t="shared" si="42"/>
        <v>200000</v>
      </c>
      <c r="AQ104" s="11">
        <f t="shared" si="42"/>
        <v>200000</v>
      </c>
      <c r="AR104" s="11">
        <f t="shared" si="42"/>
        <v>200000</v>
      </c>
      <c r="AS104" s="11">
        <f t="shared" si="42"/>
        <v>200000</v>
      </c>
      <c r="AT104" s="11"/>
      <c r="AU104" s="11"/>
      <c r="AV104" s="11"/>
      <c r="AW104" s="8" t="s">
        <v>122</v>
      </c>
    </row>
    <row r="105" spans="1:49" ht="94.9" customHeight="1">
      <c r="A105" s="16" t="s">
        <v>124</v>
      </c>
      <c r="B105" s="13" t="s">
        <v>24</v>
      </c>
      <c r="C105" s="13" t="s">
        <v>115</v>
      </c>
      <c r="D105" s="13" t="s">
        <v>61</v>
      </c>
      <c r="E105" s="13" t="s">
        <v>123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 t="s">
        <v>120</v>
      </c>
      <c r="U105" s="13"/>
      <c r="V105" s="14"/>
      <c r="W105" s="14"/>
      <c r="X105" s="14"/>
      <c r="Y105" s="14"/>
      <c r="Z105" s="16" t="s">
        <v>124</v>
      </c>
      <c r="AA105" s="15">
        <v>250000</v>
      </c>
      <c r="AB105" s="15">
        <v>200000</v>
      </c>
      <c r="AC105" s="15">
        <v>200000</v>
      </c>
      <c r="AD105" s="15">
        <v>200000</v>
      </c>
      <c r="AE105" s="15">
        <v>200000</v>
      </c>
      <c r="AF105" s="15">
        <v>200000</v>
      </c>
      <c r="AG105" s="15">
        <v>200000</v>
      </c>
      <c r="AH105" s="15">
        <v>200000</v>
      </c>
      <c r="AI105" s="15">
        <v>200000</v>
      </c>
      <c r="AJ105" s="15">
        <v>200000</v>
      </c>
      <c r="AK105" s="15">
        <v>200000</v>
      </c>
      <c r="AL105" s="15">
        <v>200000</v>
      </c>
      <c r="AM105" s="15">
        <v>200000</v>
      </c>
      <c r="AN105" s="15">
        <v>200000</v>
      </c>
      <c r="AO105" s="15">
        <v>200000</v>
      </c>
      <c r="AP105" s="15">
        <v>200000</v>
      </c>
      <c r="AQ105" s="15">
        <v>200000</v>
      </c>
      <c r="AR105" s="15">
        <v>200000</v>
      </c>
      <c r="AS105" s="15">
        <v>200000</v>
      </c>
      <c r="AT105" s="15"/>
      <c r="AU105" s="15"/>
      <c r="AV105" s="15"/>
      <c r="AW105" s="16" t="s">
        <v>124</v>
      </c>
    </row>
    <row r="106" spans="1:49" ht="94.9" hidden="1" customHeight="1">
      <c r="A106" s="30" t="s">
        <v>151</v>
      </c>
      <c r="B106" s="24" t="s">
        <v>24</v>
      </c>
      <c r="C106" s="25" t="s">
        <v>51</v>
      </c>
      <c r="D106" s="25" t="s">
        <v>27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6"/>
      <c r="W106" s="6"/>
      <c r="X106" s="6"/>
      <c r="Y106" s="6"/>
      <c r="Z106" s="5" t="s">
        <v>121</v>
      </c>
      <c r="AA106" s="7">
        <f t="shared" ref="AA106:AS106" si="43">AA107</f>
        <v>0</v>
      </c>
      <c r="AB106" s="7">
        <f t="shared" si="43"/>
        <v>0</v>
      </c>
      <c r="AC106" s="7">
        <f t="shared" si="43"/>
        <v>0</v>
      </c>
      <c r="AD106" s="7">
        <f t="shared" si="43"/>
        <v>0</v>
      </c>
      <c r="AE106" s="7">
        <f t="shared" si="43"/>
        <v>0</v>
      </c>
      <c r="AF106" s="7">
        <f t="shared" si="43"/>
        <v>0</v>
      </c>
      <c r="AG106" s="7">
        <f t="shared" si="43"/>
        <v>0</v>
      </c>
      <c r="AH106" s="7">
        <f t="shared" si="43"/>
        <v>0</v>
      </c>
      <c r="AI106" s="7">
        <f t="shared" si="43"/>
        <v>0</v>
      </c>
      <c r="AJ106" s="7">
        <f t="shared" si="43"/>
        <v>0</v>
      </c>
      <c r="AK106" s="7">
        <f t="shared" si="43"/>
        <v>0</v>
      </c>
      <c r="AL106" s="7">
        <f t="shared" si="43"/>
        <v>0</v>
      </c>
      <c r="AM106" s="7">
        <f t="shared" si="43"/>
        <v>0</v>
      </c>
      <c r="AN106" s="7">
        <f t="shared" si="43"/>
        <v>0</v>
      </c>
      <c r="AO106" s="7">
        <f t="shared" si="43"/>
        <v>0</v>
      </c>
      <c r="AP106" s="7">
        <f t="shared" si="43"/>
        <v>0</v>
      </c>
      <c r="AQ106" s="7">
        <f t="shared" si="43"/>
        <v>0</v>
      </c>
      <c r="AR106" s="7">
        <f t="shared" si="43"/>
        <v>0</v>
      </c>
      <c r="AS106" s="7">
        <f t="shared" si="43"/>
        <v>0</v>
      </c>
      <c r="AT106" s="15"/>
      <c r="AU106" s="15"/>
      <c r="AV106" s="15"/>
      <c r="AW106" s="16"/>
    </row>
    <row r="107" spans="1:49" ht="94.9" hidden="1" customHeight="1">
      <c r="A107" s="30" t="s">
        <v>152</v>
      </c>
      <c r="B107" s="9" t="s">
        <v>24</v>
      </c>
      <c r="C107" s="26" t="s">
        <v>51</v>
      </c>
      <c r="D107" s="26" t="s">
        <v>26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 t="s">
        <v>122</v>
      </c>
      <c r="AA107" s="11">
        <f t="shared" ref="AA107:AS107" si="44">AA109</f>
        <v>0</v>
      </c>
      <c r="AB107" s="11">
        <f t="shared" si="44"/>
        <v>0</v>
      </c>
      <c r="AC107" s="11">
        <f t="shared" si="44"/>
        <v>0</v>
      </c>
      <c r="AD107" s="11">
        <f t="shared" si="44"/>
        <v>0</v>
      </c>
      <c r="AE107" s="11">
        <f t="shared" si="44"/>
        <v>0</v>
      </c>
      <c r="AF107" s="11">
        <f t="shared" si="44"/>
        <v>0</v>
      </c>
      <c r="AG107" s="11">
        <f t="shared" si="44"/>
        <v>0</v>
      </c>
      <c r="AH107" s="11">
        <f t="shared" si="44"/>
        <v>0</v>
      </c>
      <c r="AI107" s="11">
        <f t="shared" si="44"/>
        <v>0</v>
      </c>
      <c r="AJ107" s="11">
        <f t="shared" si="44"/>
        <v>0</v>
      </c>
      <c r="AK107" s="11">
        <f t="shared" si="44"/>
        <v>0</v>
      </c>
      <c r="AL107" s="11">
        <f t="shared" si="44"/>
        <v>0</v>
      </c>
      <c r="AM107" s="11">
        <f t="shared" si="44"/>
        <v>0</v>
      </c>
      <c r="AN107" s="11">
        <f t="shared" si="44"/>
        <v>0</v>
      </c>
      <c r="AO107" s="11">
        <f t="shared" si="44"/>
        <v>0</v>
      </c>
      <c r="AP107" s="11">
        <f t="shared" si="44"/>
        <v>0</v>
      </c>
      <c r="AQ107" s="11">
        <f t="shared" si="44"/>
        <v>0</v>
      </c>
      <c r="AR107" s="11">
        <f t="shared" si="44"/>
        <v>0</v>
      </c>
      <c r="AS107" s="11">
        <f t="shared" si="44"/>
        <v>0</v>
      </c>
      <c r="AT107" s="15"/>
      <c r="AU107" s="15"/>
      <c r="AV107" s="15"/>
      <c r="AW107" s="16"/>
    </row>
    <row r="108" spans="1:49" ht="47.25" hidden="1">
      <c r="A108" s="31" t="s">
        <v>52</v>
      </c>
      <c r="B108" s="9" t="s">
        <v>24</v>
      </c>
      <c r="C108" s="26" t="s">
        <v>51</v>
      </c>
      <c r="D108" s="26" t="s">
        <v>26</v>
      </c>
      <c r="E108" s="9" t="s">
        <v>53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8"/>
      <c r="AA108" s="11">
        <f>AA109</f>
        <v>0</v>
      </c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5"/>
      <c r="AU108" s="15"/>
      <c r="AV108" s="15"/>
      <c r="AW108" s="16"/>
    </row>
    <row r="109" spans="1:49" ht="94.9" hidden="1" customHeight="1">
      <c r="A109" s="32" t="s">
        <v>153</v>
      </c>
      <c r="B109" s="13" t="s">
        <v>24</v>
      </c>
      <c r="C109" s="27" t="s">
        <v>51</v>
      </c>
      <c r="D109" s="27" t="s">
        <v>26</v>
      </c>
      <c r="E109" s="13" t="s">
        <v>53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28" t="s">
        <v>150</v>
      </c>
      <c r="U109" s="13"/>
      <c r="V109" s="14"/>
      <c r="W109" s="14"/>
      <c r="X109" s="14"/>
      <c r="Y109" s="14"/>
      <c r="Z109" s="16" t="s">
        <v>124</v>
      </c>
      <c r="AA109" s="15">
        <v>0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>
        <v>0</v>
      </c>
      <c r="AP109" s="15"/>
      <c r="AQ109" s="15"/>
      <c r="AR109" s="15"/>
      <c r="AS109" s="15">
        <v>0</v>
      </c>
      <c r="AT109" s="15"/>
      <c r="AU109" s="15"/>
      <c r="AV109" s="15"/>
      <c r="AW109" s="16"/>
    </row>
    <row r="110" spans="1:49" ht="142.35" customHeight="1">
      <c r="A110" s="5" t="s">
        <v>125</v>
      </c>
      <c r="B110" s="4" t="s">
        <v>126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5" t="s">
        <v>125</v>
      </c>
      <c r="AA110" s="7">
        <f>AA111</f>
        <v>325520</v>
      </c>
      <c r="AB110" s="7">
        <f t="shared" ref="AB110:AS111" si="45">AB111</f>
        <v>13520</v>
      </c>
      <c r="AC110" s="7">
        <f t="shared" si="45"/>
        <v>13520</v>
      </c>
      <c r="AD110" s="7">
        <f t="shared" si="45"/>
        <v>13520</v>
      </c>
      <c r="AE110" s="7">
        <f t="shared" si="45"/>
        <v>13520</v>
      </c>
      <c r="AF110" s="7">
        <f t="shared" si="45"/>
        <v>13520</v>
      </c>
      <c r="AG110" s="7">
        <f t="shared" si="45"/>
        <v>13520</v>
      </c>
      <c r="AH110" s="7">
        <f t="shared" si="45"/>
        <v>13520</v>
      </c>
      <c r="AI110" s="7">
        <f t="shared" si="45"/>
        <v>13520</v>
      </c>
      <c r="AJ110" s="7">
        <f t="shared" si="45"/>
        <v>13520</v>
      </c>
      <c r="AK110" s="7">
        <f t="shared" si="45"/>
        <v>13520</v>
      </c>
      <c r="AL110" s="7">
        <f t="shared" si="45"/>
        <v>13520</v>
      </c>
      <c r="AM110" s="7">
        <f t="shared" si="45"/>
        <v>13520</v>
      </c>
      <c r="AN110" s="7">
        <f t="shared" si="45"/>
        <v>13520</v>
      </c>
      <c r="AO110" s="7">
        <f t="shared" si="45"/>
        <v>325520</v>
      </c>
      <c r="AP110" s="7">
        <f t="shared" si="45"/>
        <v>13520</v>
      </c>
      <c r="AQ110" s="7">
        <f t="shared" si="45"/>
        <v>13520</v>
      </c>
      <c r="AR110" s="7">
        <f t="shared" si="45"/>
        <v>13520</v>
      </c>
      <c r="AS110" s="7">
        <f t="shared" si="45"/>
        <v>325520</v>
      </c>
      <c r="AT110" s="7"/>
      <c r="AU110" s="7"/>
      <c r="AV110" s="7"/>
      <c r="AW110" s="5" t="s">
        <v>125</v>
      </c>
    </row>
    <row r="111" spans="1:49" ht="31.7" customHeight="1">
      <c r="A111" s="5" t="s">
        <v>25</v>
      </c>
      <c r="B111" s="4" t="s">
        <v>126</v>
      </c>
      <c r="C111" s="4" t="s">
        <v>26</v>
      </c>
      <c r="D111" s="4" t="s">
        <v>27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6"/>
      <c r="W111" s="6"/>
      <c r="X111" s="6"/>
      <c r="Y111" s="6"/>
      <c r="Z111" s="5" t="s">
        <v>25</v>
      </c>
      <c r="AA111" s="7">
        <f>AA112</f>
        <v>325520</v>
      </c>
      <c r="AB111" s="7">
        <f t="shared" si="45"/>
        <v>13520</v>
      </c>
      <c r="AC111" s="7">
        <f t="shared" si="45"/>
        <v>13520</v>
      </c>
      <c r="AD111" s="7">
        <f t="shared" si="45"/>
        <v>13520</v>
      </c>
      <c r="AE111" s="7">
        <f t="shared" si="45"/>
        <v>13520</v>
      </c>
      <c r="AF111" s="7">
        <f t="shared" si="45"/>
        <v>13520</v>
      </c>
      <c r="AG111" s="7">
        <f t="shared" si="45"/>
        <v>13520</v>
      </c>
      <c r="AH111" s="7">
        <f t="shared" si="45"/>
        <v>13520</v>
      </c>
      <c r="AI111" s="7">
        <f t="shared" si="45"/>
        <v>13520</v>
      </c>
      <c r="AJ111" s="7">
        <f t="shared" si="45"/>
        <v>13520</v>
      </c>
      <c r="AK111" s="7">
        <f t="shared" si="45"/>
        <v>13520</v>
      </c>
      <c r="AL111" s="7">
        <f t="shared" si="45"/>
        <v>13520</v>
      </c>
      <c r="AM111" s="7">
        <f t="shared" si="45"/>
        <v>13520</v>
      </c>
      <c r="AN111" s="7">
        <f t="shared" si="45"/>
        <v>13520</v>
      </c>
      <c r="AO111" s="7">
        <f t="shared" si="45"/>
        <v>325520</v>
      </c>
      <c r="AP111" s="7">
        <f t="shared" si="45"/>
        <v>13520</v>
      </c>
      <c r="AQ111" s="7">
        <f t="shared" si="45"/>
        <v>13520</v>
      </c>
      <c r="AR111" s="7">
        <f t="shared" si="45"/>
        <v>13520</v>
      </c>
      <c r="AS111" s="7">
        <f t="shared" si="45"/>
        <v>325520</v>
      </c>
      <c r="AT111" s="7"/>
      <c r="AU111" s="7"/>
      <c r="AV111" s="7"/>
      <c r="AW111" s="5" t="s">
        <v>25</v>
      </c>
    </row>
    <row r="112" spans="1:49" ht="94.9" customHeight="1">
      <c r="A112" s="5" t="s">
        <v>127</v>
      </c>
      <c r="B112" s="4" t="s">
        <v>126</v>
      </c>
      <c r="C112" s="4" t="s">
        <v>26</v>
      </c>
      <c r="D112" s="4" t="s">
        <v>61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6"/>
      <c r="W112" s="6"/>
      <c r="X112" s="6"/>
      <c r="Y112" s="6"/>
      <c r="Z112" s="5" t="s">
        <v>127</v>
      </c>
      <c r="AA112" s="7">
        <f>AA113+AA116</f>
        <v>325520</v>
      </c>
      <c r="AB112" s="7">
        <f t="shared" ref="AB112:AS112" si="46">AB113+AB116</f>
        <v>13520</v>
      </c>
      <c r="AC112" s="7">
        <f t="shared" si="46"/>
        <v>13520</v>
      </c>
      <c r="AD112" s="7">
        <f t="shared" si="46"/>
        <v>13520</v>
      </c>
      <c r="AE112" s="7">
        <f t="shared" si="46"/>
        <v>13520</v>
      </c>
      <c r="AF112" s="7">
        <f t="shared" si="46"/>
        <v>13520</v>
      </c>
      <c r="AG112" s="7">
        <f t="shared" si="46"/>
        <v>13520</v>
      </c>
      <c r="AH112" s="7">
        <f t="shared" si="46"/>
        <v>13520</v>
      </c>
      <c r="AI112" s="7">
        <f t="shared" si="46"/>
        <v>13520</v>
      </c>
      <c r="AJ112" s="7">
        <f t="shared" si="46"/>
        <v>13520</v>
      </c>
      <c r="AK112" s="7">
        <f t="shared" si="46"/>
        <v>13520</v>
      </c>
      <c r="AL112" s="7">
        <f t="shared" si="46"/>
        <v>13520</v>
      </c>
      <c r="AM112" s="7">
        <f t="shared" si="46"/>
        <v>13520</v>
      </c>
      <c r="AN112" s="7">
        <f t="shared" si="46"/>
        <v>13520</v>
      </c>
      <c r="AO112" s="7">
        <f t="shared" si="46"/>
        <v>325520</v>
      </c>
      <c r="AP112" s="7">
        <f t="shared" si="46"/>
        <v>13520</v>
      </c>
      <c r="AQ112" s="7">
        <f t="shared" si="46"/>
        <v>13520</v>
      </c>
      <c r="AR112" s="7">
        <f t="shared" si="46"/>
        <v>13520</v>
      </c>
      <c r="AS112" s="7">
        <f t="shared" si="46"/>
        <v>325520</v>
      </c>
      <c r="AT112" s="7"/>
      <c r="AU112" s="7"/>
      <c r="AV112" s="7"/>
      <c r="AW112" s="5" t="s">
        <v>127</v>
      </c>
    </row>
    <row r="113" spans="1:49" ht="47.45" customHeight="1">
      <c r="A113" s="8" t="s">
        <v>34</v>
      </c>
      <c r="B113" s="9" t="s">
        <v>126</v>
      </c>
      <c r="C113" s="9" t="s">
        <v>26</v>
      </c>
      <c r="D113" s="9" t="s">
        <v>61</v>
      </c>
      <c r="E113" s="9" t="s">
        <v>35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8" t="s">
        <v>34</v>
      </c>
      <c r="AA113" s="11">
        <f>AA114+AA115</f>
        <v>312000</v>
      </c>
      <c r="AB113" s="11">
        <f t="shared" ref="AB113:AS113" si="47">AB114+AB115</f>
        <v>0</v>
      </c>
      <c r="AC113" s="11">
        <f t="shared" si="47"/>
        <v>0</v>
      </c>
      <c r="AD113" s="11">
        <f t="shared" si="47"/>
        <v>0</v>
      </c>
      <c r="AE113" s="11">
        <f t="shared" si="47"/>
        <v>0</v>
      </c>
      <c r="AF113" s="11">
        <f t="shared" si="47"/>
        <v>0</v>
      </c>
      <c r="AG113" s="11">
        <f t="shared" si="47"/>
        <v>0</v>
      </c>
      <c r="AH113" s="11">
        <f t="shared" si="47"/>
        <v>0</v>
      </c>
      <c r="AI113" s="11">
        <f t="shared" si="47"/>
        <v>0</v>
      </c>
      <c r="AJ113" s="11">
        <f t="shared" si="47"/>
        <v>0</v>
      </c>
      <c r="AK113" s="11">
        <f t="shared" si="47"/>
        <v>0</v>
      </c>
      <c r="AL113" s="11">
        <f t="shared" si="47"/>
        <v>0</v>
      </c>
      <c r="AM113" s="11">
        <f t="shared" si="47"/>
        <v>0</v>
      </c>
      <c r="AN113" s="11">
        <f t="shared" si="47"/>
        <v>0</v>
      </c>
      <c r="AO113" s="11">
        <f t="shared" si="47"/>
        <v>312000</v>
      </c>
      <c r="AP113" s="11">
        <f t="shared" si="47"/>
        <v>0</v>
      </c>
      <c r="AQ113" s="11">
        <f t="shared" si="47"/>
        <v>0</v>
      </c>
      <c r="AR113" s="11">
        <f t="shared" si="47"/>
        <v>0</v>
      </c>
      <c r="AS113" s="11">
        <f t="shared" si="47"/>
        <v>312000</v>
      </c>
      <c r="AT113" s="11"/>
      <c r="AU113" s="11"/>
      <c r="AV113" s="11"/>
      <c r="AW113" s="8" t="s">
        <v>34</v>
      </c>
    </row>
    <row r="114" spans="1:49" ht="94.9" customHeight="1">
      <c r="A114" s="16" t="s">
        <v>37</v>
      </c>
      <c r="B114" s="13" t="s">
        <v>126</v>
      </c>
      <c r="C114" s="13" t="s">
        <v>26</v>
      </c>
      <c r="D114" s="13" t="s">
        <v>61</v>
      </c>
      <c r="E114" s="13" t="s">
        <v>35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38</v>
      </c>
      <c r="U114" s="13"/>
      <c r="V114" s="14"/>
      <c r="W114" s="14"/>
      <c r="X114" s="14"/>
      <c r="Y114" s="14"/>
      <c r="Z114" s="16" t="s">
        <v>37</v>
      </c>
      <c r="AA114" s="15">
        <v>311000</v>
      </c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>
        <v>311000</v>
      </c>
      <c r="AP114" s="15"/>
      <c r="AQ114" s="15"/>
      <c r="AR114" s="15"/>
      <c r="AS114" s="15">
        <v>311000</v>
      </c>
      <c r="AT114" s="15"/>
      <c r="AU114" s="15"/>
      <c r="AV114" s="15"/>
      <c r="AW114" s="16" t="s">
        <v>37</v>
      </c>
    </row>
    <row r="115" spans="1:49" ht="63.4" customHeight="1">
      <c r="A115" s="16" t="s">
        <v>39</v>
      </c>
      <c r="B115" s="13" t="s">
        <v>126</v>
      </c>
      <c r="C115" s="13" t="s">
        <v>26</v>
      </c>
      <c r="D115" s="13" t="s">
        <v>61</v>
      </c>
      <c r="E115" s="13" t="s">
        <v>35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40</v>
      </c>
      <c r="U115" s="13"/>
      <c r="V115" s="14"/>
      <c r="W115" s="14"/>
      <c r="X115" s="14"/>
      <c r="Y115" s="14"/>
      <c r="Z115" s="16" t="s">
        <v>39</v>
      </c>
      <c r="AA115" s="15">
        <v>1000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>
        <v>1000</v>
      </c>
      <c r="AP115" s="15"/>
      <c r="AQ115" s="15"/>
      <c r="AR115" s="15"/>
      <c r="AS115" s="15">
        <v>1000</v>
      </c>
      <c r="AT115" s="15"/>
      <c r="AU115" s="15"/>
      <c r="AV115" s="15"/>
      <c r="AW115" s="16" t="s">
        <v>39</v>
      </c>
    </row>
    <row r="116" spans="1:49" ht="79.150000000000006" customHeight="1">
      <c r="A116" s="8" t="s">
        <v>128</v>
      </c>
      <c r="B116" s="9" t="s">
        <v>126</v>
      </c>
      <c r="C116" s="9" t="s">
        <v>26</v>
      </c>
      <c r="D116" s="9" t="s">
        <v>61</v>
      </c>
      <c r="E116" s="9" t="s">
        <v>129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8" t="s">
        <v>128</v>
      </c>
      <c r="AA116" s="11">
        <f>AA117</f>
        <v>13520</v>
      </c>
      <c r="AB116" s="11">
        <f t="shared" ref="AB116:AS116" si="48">AB117</f>
        <v>13520</v>
      </c>
      <c r="AC116" s="11">
        <f t="shared" si="48"/>
        <v>13520</v>
      </c>
      <c r="AD116" s="11">
        <f t="shared" si="48"/>
        <v>13520</v>
      </c>
      <c r="AE116" s="11">
        <f t="shared" si="48"/>
        <v>13520</v>
      </c>
      <c r="AF116" s="11">
        <f t="shared" si="48"/>
        <v>13520</v>
      </c>
      <c r="AG116" s="11">
        <f t="shared" si="48"/>
        <v>13520</v>
      </c>
      <c r="AH116" s="11">
        <f t="shared" si="48"/>
        <v>13520</v>
      </c>
      <c r="AI116" s="11">
        <f t="shared" si="48"/>
        <v>13520</v>
      </c>
      <c r="AJ116" s="11">
        <f t="shared" si="48"/>
        <v>13520</v>
      </c>
      <c r="AK116" s="11">
        <f t="shared" si="48"/>
        <v>13520</v>
      </c>
      <c r="AL116" s="11">
        <f t="shared" si="48"/>
        <v>13520</v>
      </c>
      <c r="AM116" s="11">
        <f t="shared" si="48"/>
        <v>13520</v>
      </c>
      <c r="AN116" s="11">
        <f t="shared" si="48"/>
        <v>13520</v>
      </c>
      <c r="AO116" s="11">
        <f t="shared" si="48"/>
        <v>13520</v>
      </c>
      <c r="AP116" s="11">
        <f t="shared" si="48"/>
        <v>13520</v>
      </c>
      <c r="AQ116" s="11">
        <f t="shared" si="48"/>
        <v>13520</v>
      </c>
      <c r="AR116" s="11">
        <f t="shared" si="48"/>
        <v>13520</v>
      </c>
      <c r="AS116" s="11">
        <f t="shared" si="48"/>
        <v>13520</v>
      </c>
      <c r="AT116" s="11"/>
      <c r="AU116" s="11"/>
      <c r="AV116" s="11"/>
      <c r="AW116" s="8" t="s">
        <v>128</v>
      </c>
    </row>
    <row r="117" spans="1:49" ht="94.9" customHeight="1">
      <c r="A117" s="16" t="s">
        <v>130</v>
      </c>
      <c r="B117" s="13" t="s">
        <v>126</v>
      </c>
      <c r="C117" s="13" t="s">
        <v>26</v>
      </c>
      <c r="D117" s="13" t="s">
        <v>61</v>
      </c>
      <c r="E117" s="13" t="s">
        <v>129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44</v>
      </c>
      <c r="U117" s="13"/>
      <c r="V117" s="14"/>
      <c r="W117" s="14"/>
      <c r="X117" s="14"/>
      <c r="Y117" s="14"/>
      <c r="Z117" s="16" t="s">
        <v>130</v>
      </c>
      <c r="AA117" s="15">
        <v>13520</v>
      </c>
      <c r="AB117" s="15">
        <v>13520</v>
      </c>
      <c r="AC117" s="15">
        <v>13520</v>
      </c>
      <c r="AD117" s="15">
        <v>13520</v>
      </c>
      <c r="AE117" s="15">
        <v>13520</v>
      </c>
      <c r="AF117" s="15">
        <v>13520</v>
      </c>
      <c r="AG117" s="15">
        <v>13520</v>
      </c>
      <c r="AH117" s="15">
        <v>13520</v>
      </c>
      <c r="AI117" s="15">
        <v>13520</v>
      </c>
      <c r="AJ117" s="15">
        <v>13520</v>
      </c>
      <c r="AK117" s="15">
        <v>13520</v>
      </c>
      <c r="AL117" s="15">
        <v>13520</v>
      </c>
      <c r="AM117" s="15">
        <v>13520</v>
      </c>
      <c r="AN117" s="15">
        <v>13520</v>
      </c>
      <c r="AO117" s="15">
        <v>13520</v>
      </c>
      <c r="AP117" s="15">
        <v>13520</v>
      </c>
      <c r="AQ117" s="15">
        <v>13520</v>
      </c>
      <c r="AR117" s="15">
        <v>13520</v>
      </c>
      <c r="AS117" s="15">
        <v>13520</v>
      </c>
      <c r="AT117" s="15"/>
      <c r="AU117" s="15"/>
      <c r="AV117" s="15"/>
      <c r="AW117" s="16" t="s">
        <v>130</v>
      </c>
    </row>
    <row r="118" spans="1:49" ht="15.75" customHeight="1">
      <c r="A118" s="18" t="s">
        <v>131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6"/>
      <c r="W118" s="6"/>
      <c r="X118" s="6"/>
      <c r="Y118" s="6"/>
      <c r="Z118" s="18" t="s">
        <v>131</v>
      </c>
      <c r="AA118" s="7">
        <f t="shared" ref="AA118:AS118" si="49">AA110+AA21</f>
        <v>48940928.780000001</v>
      </c>
      <c r="AB118" s="7">
        <f t="shared" si="49"/>
        <v>18111440.870000001</v>
      </c>
      <c r="AC118" s="7">
        <f t="shared" si="49"/>
        <v>17823460.870000001</v>
      </c>
      <c r="AD118" s="7">
        <f t="shared" si="49"/>
        <v>17819940.870000001</v>
      </c>
      <c r="AE118" s="7">
        <f t="shared" si="49"/>
        <v>18105740.870000001</v>
      </c>
      <c r="AF118" s="7">
        <f t="shared" si="49"/>
        <v>17819940.870000001</v>
      </c>
      <c r="AG118" s="7">
        <f t="shared" si="49"/>
        <v>17819940.870000001</v>
      </c>
      <c r="AH118" s="7">
        <f t="shared" si="49"/>
        <v>17819940.870000001</v>
      </c>
      <c r="AI118" s="7">
        <f t="shared" si="49"/>
        <v>17819940.870000001</v>
      </c>
      <c r="AJ118" s="7">
        <f t="shared" si="49"/>
        <v>17819940.870000001</v>
      </c>
      <c r="AK118" s="7">
        <f t="shared" si="49"/>
        <v>17819940.870000001</v>
      </c>
      <c r="AL118" s="7">
        <f t="shared" si="49"/>
        <v>17819940.870000001</v>
      </c>
      <c r="AM118" s="7">
        <f t="shared" si="49"/>
        <v>17819940.870000001</v>
      </c>
      <c r="AN118" s="7">
        <f t="shared" si="49"/>
        <v>17819940.870000001</v>
      </c>
      <c r="AO118" s="7">
        <f>AO110+AO21</f>
        <v>40773984.530000001</v>
      </c>
      <c r="AP118" s="7">
        <f t="shared" si="49"/>
        <v>19654296</v>
      </c>
      <c r="AQ118" s="7">
        <f t="shared" si="49"/>
        <v>19657816</v>
      </c>
      <c r="AR118" s="7">
        <f t="shared" si="49"/>
        <v>19654296</v>
      </c>
      <c r="AS118" s="7">
        <f t="shared" si="49"/>
        <v>33932452.5</v>
      </c>
      <c r="AT118" s="7"/>
      <c r="AU118" s="7">
        <v>3520</v>
      </c>
      <c r="AV118" s="7"/>
      <c r="AW118" s="18" t="s">
        <v>131</v>
      </c>
    </row>
    <row r="119" spans="1:49" ht="15"/>
  </sheetData>
  <mergeCells count="40">
    <mergeCell ref="AO1:AS3"/>
    <mergeCell ref="A11:AS16"/>
    <mergeCell ref="AS5:AW5"/>
    <mergeCell ref="AO6:AS6"/>
    <mergeCell ref="AO7:AW7"/>
    <mergeCell ref="AK18:AK19"/>
    <mergeCell ref="AL18:AL19"/>
    <mergeCell ref="D18:D19"/>
    <mergeCell ref="C18:C19"/>
    <mergeCell ref="AV18:AV19"/>
    <mergeCell ref="AU18:AU19"/>
    <mergeCell ref="AQ18:AQ19"/>
    <mergeCell ref="X18:X19"/>
    <mergeCell ref="AS18:AS19"/>
    <mergeCell ref="V18:V19"/>
    <mergeCell ref="AO18:AO19"/>
    <mergeCell ref="U18:U19"/>
    <mergeCell ref="W18:W19"/>
    <mergeCell ref="AW18:AW19"/>
    <mergeCell ref="AR18:AR19"/>
    <mergeCell ref="AT18:AT19"/>
    <mergeCell ref="AP18:AP19"/>
    <mergeCell ref="AM18:AM19"/>
    <mergeCell ref="AN18:AN19"/>
    <mergeCell ref="A18:A19"/>
    <mergeCell ref="Z18:Z19"/>
    <mergeCell ref="AJ18:AJ19"/>
    <mergeCell ref="AE18:AE19"/>
    <mergeCell ref="AA18:AA19"/>
    <mergeCell ref="AB18:AB19"/>
    <mergeCell ref="T18:T19"/>
    <mergeCell ref="E18:S19"/>
    <mergeCell ref="AF18:AF19"/>
    <mergeCell ref="AG18:AG19"/>
    <mergeCell ref="AH18:AH19"/>
    <mergeCell ref="AI18:AI19"/>
    <mergeCell ref="B18:B19"/>
    <mergeCell ref="Y18:Y19"/>
    <mergeCell ref="AD18:AD19"/>
    <mergeCell ref="AC18:AC19"/>
  </mergeCells>
  <phoneticPr fontId="9" type="noConversion"/>
  <pageMargins left="0.39370078740157483" right="0.19685039370078741" top="0.39370078740157483" bottom="0.19685039370078741" header="0.39370078740157483" footer="0.3937007874015748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Ольга</cp:lastModifiedBy>
  <cp:lastPrinted>2020-09-07T09:31:47Z</cp:lastPrinted>
  <dcterms:created xsi:type="dcterms:W3CDTF">2019-11-14T12:55:42Z</dcterms:created>
  <dcterms:modified xsi:type="dcterms:W3CDTF">2021-04-16T09:54:54Z</dcterms:modified>
</cp:coreProperties>
</file>