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3г\Бюджет 2023\Изменения\15.12.2023г\Решение\"/>
    </mc:Choice>
  </mc:AlternateContent>
  <xr:revisionPtr revIDLastSave="0" documentId="13_ncr:1_{3F4FA19A-4F56-445B-AFAD-E6A31AACB2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5" sheetId="1" r:id="rId1"/>
  </sheets>
  <definedNames>
    <definedName name="_xlnm.Print_Titles" localSheetId="0">'пр 5'!$19:$19</definedName>
  </definedNames>
  <calcPr calcId="191029"/>
</workbook>
</file>

<file path=xl/calcChain.xml><?xml version="1.0" encoding="utf-8"?>
<calcChain xmlns="http://schemas.openxmlformats.org/spreadsheetml/2006/main">
  <c r="AA21" i="1" l="1"/>
  <c r="AB34" i="1" l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A59" i="1" l="1"/>
  <c r="AB59" i="1" l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A52" i="1"/>
  <c r="AA43" i="1"/>
  <c r="AA20" i="1" s="1"/>
  <c r="AA34" i="1"/>
  <c r="AB31" i="1"/>
  <c r="AC31" i="1"/>
  <c r="AC20" i="1" s="1"/>
  <c r="AD31" i="1"/>
  <c r="AE31" i="1"/>
  <c r="AE20" i="1" s="1"/>
  <c r="AF31" i="1"/>
  <c r="AG31" i="1"/>
  <c r="AG20" i="1" s="1"/>
  <c r="AH31" i="1"/>
  <c r="AI31" i="1"/>
  <c r="AI20" i="1" s="1"/>
  <c r="AJ31" i="1"/>
  <c r="AK31" i="1"/>
  <c r="AK20" i="1" s="1"/>
  <c r="AL31" i="1"/>
  <c r="AM31" i="1"/>
  <c r="AM20" i="1" s="1"/>
  <c r="AN31" i="1"/>
  <c r="AO31" i="1"/>
  <c r="AO20" i="1" s="1"/>
  <c r="AP31" i="1"/>
  <c r="AQ31" i="1"/>
  <c r="AQ20" i="1" s="1"/>
  <c r="AR31" i="1"/>
  <c r="AS31" i="1"/>
  <c r="AA31" i="1"/>
  <c r="AB67" i="1"/>
  <c r="AB66" i="1" s="1"/>
  <c r="AC67" i="1"/>
  <c r="AC66" i="1" s="1"/>
  <c r="AD67" i="1"/>
  <c r="AD66" i="1" s="1"/>
  <c r="AE67" i="1"/>
  <c r="AE66" i="1" s="1"/>
  <c r="AF67" i="1"/>
  <c r="AF66" i="1" s="1"/>
  <c r="AG67" i="1"/>
  <c r="AG66" i="1" s="1"/>
  <c r="AH67" i="1"/>
  <c r="AH66" i="1" s="1"/>
  <c r="AI67" i="1"/>
  <c r="AI66" i="1" s="1"/>
  <c r="AJ67" i="1"/>
  <c r="AJ66" i="1" s="1"/>
  <c r="AK67" i="1"/>
  <c r="AK66" i="1" s="1"/>
  <c r="AL67" i="1"/>
  <c r="AL66" i="1" s="1"/>
  <c r="AM67" i="1"/>
  <c r="AM66" i="1" s="1"/>
  <c r="AN67" i="1"/>
  <c r="AN66" i="1" s="1"/>
  <c r="AO67" i="1"/>
  <c r="AO66" i="1" s="1"/>
  <c r="AP67" i="1"/>
  <c r="AP66" i="1" s="1"/>
  <c r="AQ67" i="1"/>
  <c r="AQ66" i="1" s="1"/>
  <c r="AR67" i="1"/>
  <c r="AR66" i="1" s="1"/>
  <c r="AS67" i="1"/>
  <c r="AS66" i="1" s="1"/>
  <c r="AA67" i="1"/>
  <c r="AA66" i="1" s="1"/>
  <c r="AA64" i="1"/>
  <c r="AA71" i="1" l="1"/>
  <c r="AS20" i="1"/>
  <c r="AS71" i="1" s="1"/>
  <c r="AP20" i="1"/>
  <c r="AL20" i="1"/>
  <c r="AH20" i="1"/>
  <c r="AD20" i="1"/>
  <c r="AD71" i="1" s="1"/>
  <c r="AR20" i="1"/>
  <c r="AN20" i="1"/>
  <c r="AJ20" i="1"/>
  <c r="AJ71" i="1" s="1"/>
  <c r="AF20" i="1"/>
  <c r="AF71" i="1" s="1"/>
  <c r="AB20" i="1"/>
  <c r="AB71" i="1"/>
  <c r="AH71" i="1"/>
  <c r="AN71" i="1"/>
  <c r="AG71" i="1"/>
  <c r="AR71" i="1"/>
  <c r="AK71" i="1"/>
  <c r="AC71" i="1"/>
  <c r="AP71" i="1"/>
  <c r="AL71" i="1"/>
  <c r="AO71" i="1"/>
  <c r="AQ71" i="1"/>
  <c r="AM71" i="1"/>
  <c r="AI71" i="1"/>
  <c r="AE71" i="1"/>
</calcChain>
</file>

<file path=xl/sharedStrings.xml><?xml version="1.0" encoding="utf-8"?>
<sst xmlns="http://schemas.openxmlformats.org/spreadsheetml/2006/main" count="415" uniqueCount="117">
  <si>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</si>
  <si>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</si>
  <si>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</si>
  <si>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</si>
  <si>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</si>
  <si>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</si>
  <si>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</si>
  <si>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</si>
  <si>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</si>
  <si>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</si>
  <si>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</si>
  <si>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</si>
  <si>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</si>
  <si>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</si>
  <si>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</si>
  <si>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</si>
  <si>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 (Ф)</t>
  </si>
  <si>
    <t>2021 г. (Р)</t>
  </si>
  <si>
    <t>2021 г. (М)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</si>
  <si>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</si>
  <si>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</si>
  <si>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</si>
  <si>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</si>
  <si>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</si>
  <si>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</si>
  <si>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</si>
  <si>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</si>
  <si>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</si>
  <si>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</si>
  <si>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</si>
  <si>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</si>
  <si>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аппаратов органов местного самоуправления</t>
  </si>
  <si>
    <t>99.0.00.00210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</si>
  <si>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</si>
  <si>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</si>
  <si>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Резервные фонды</t>
  </si>
  <si>
    <t>11</t>
  </si>
  <si>
    <t>Расходы за счёт средств резервного фонда</t>
  </si>
  <si>
    <t>99.0.00.00290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</si>
  <si>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</si>
  <si>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</si>
  <si>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</si>
  <si>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</si>
  <si>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</si>
  <si>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</si>
  <si>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</si>
  <si>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</si>
  <si>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</si>
  <si>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</si>
  <si>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</si>
  <si>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</si>
  <si>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</si>
  <si>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</si>
  <si>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</si>
  <si>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</si>
  <si>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</si>
  <si>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</si>
  <si>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</si>
  <si>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</si>
  <si>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</si>
  <si>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</si>
  <si>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</si>
  <si>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</si>
  <si>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</si>
  <si>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</si>
  <si>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</si>
  <si>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</si>
  <si>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</si>
  <si>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</si>
  <si>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</si>
  <si>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</si>
  <si>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</si>
  <si>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</si>
  <si>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благоустройству и развитию части территорий МО Лопухинское сельское поселение</t>
  </si>
  <si>
    <t>02.2.00.01150</t>
  </si>
  <si>
    <t>Передача полномочий по организации ритуальных услуг и содержание мест захоронения</t>
  </si>
  <si>
    <t>99.0.00.05040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</si>
  <si>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</si>
  <si>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</si>
  <si>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</si>
  <si>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</si>
  <si>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</si>
  <si>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Обеспечение выплат стимулирующего характера работникам муниципальных учреждений ЛО</t>
  </si>
  <si>
    <t>03.1.00.S0360</t>
  </si>
  <si>
    <t>03.2.00.00230</t>
  </si>
  <si>
    <t>Обеспечение выплат стимулирующего характера работникам муниципальных учреждений ЛО.</t>
  </si>
  <si>
    <t>03.2.00.S0360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</si>
  <si>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</si>
  <si>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03.2.00.S2020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</si>
  <si>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</si>
  <si>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</si>
  <si>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</si>
  <si>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</si>
  <si>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</si>
  <si>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</si>
  <si>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</si>
  <si>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</si>
  <si>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</si>
  <si>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</si>
  <si>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</si>
  <si>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</si>
  <si>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</si>
  <si>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Всего</t>
  </si>
  <si>
    <t>Решением Совета депутатов</t>
  </si>
  <si>
    <t>МО Лопухинское сельское поселение</t>
  </si>
  <si>
    <t>(приложение 12)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</si>
  <si>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</si>
  <si>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</si>
  <si>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УТВЕРЖДЕНО</t>
  </si>
  <si>
    <t>2023 г.</t>
  </si>
  <si>
    <t>2024 г.</t>
  </si>
  <si>
    <t>(приложение 5)</t>
  </si>
  <si>
    <t>2025 г.</t>
  </si>
  <si>
    <t xml:space="preserve">Распределение бюджетных ассигнований по разделам и подразделам классификации расходов бюджета на 2023 год и на плановый период 2024 и 2025 годов </t>
  </si>
  <si>
    <t>от « 15 » декабря 2022г № 45</t>
  </si>
  <si>
    <t xml:space="preserve">Приложение 5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                                                                         от « 15 »  декабря  2023г №40 </t>
  </si>
  <si>
    <t xml:space="preserve">(руб.)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</si>
</sst>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3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0" xfId="0" applyFont="1"/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right" vertical="center" wrapText="1"/>
    </xf>
    <xf numFmtId="164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164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0" fontId="6" fillId="0" borderId="0" xfId="0" applyFont="1" applyAlignment="1">
      <alignment horizontal="right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164" fontId="1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72"/>
  <sheetViews>
    <sheetView showGridLines="0" tabSelected="1" topLeftCell="A52" zoomScale="89" zoomScaleNormal="89" workbookViewId="0">
      <selection activeCell="BA59" sqref="BA59"/>
    </sheetView>
  </sheetViews>
  <sheetFormatPr defaultRowHeight="10.15" customHeight="1" x14ac:dyDescent="0.25"/>
  <cols>
    <col min="1" max="1" width="43.140625" customWidth="1"/>
    <col min="2" max="2" width="16.7109375" hidden="1" customWidth="1"/>
    <col min="3" max="4" width="10.7109375" customWidth="1"/>
    <col min="5" max="5" width="16.28515625" hidden="1" customWidth="1"/>
    <col min="6" max="19" width="8" hidden="1" customWidth="1"/>
    <col min="20" max="20" width="10.7109375" hidden="1" customWidth="1"/>
    <col min="21" max="26" width="8" hidden="1"/>
    <col min="27" max="27" width="26" customWidth="1"/>
    <col min="28" max="40" width="8" hidden="1"/>
    <col min="41" max="41" width="23.7109375" customWidth="1"/>
    <col min="42" max="44" width="8" hidden="1" customWidth="1"/>
    <col min="45" max="45" width="34.85546875" customWidth="1"/>
    <col min="46" max="48" width="8" hidden="1"/>
    <col min="49" max="49" width="1.42578125" hidden="1" customWidth="1"/>
  </cols>
  <sheetData>
    <row r="1" spans="1:49" ht="10.15" customHeight="1" x14ac:dyDescent="0.25">
      <c r="AO1" s="40" t="s">
        <v>115</v>
      </c>
      <c r="AP1" s="40"/>
      <c r="AQ1" s="40"/>
      <c r="AR1" s="40"/>
      <c r="AS1" s="40"/>
      <c r="AT1" s="40"/>
      <c r="AU1" s="40"/>
      <c r="AV1" s="40"/>
    </row>
    <row r="2" spans="1:49" ht="10.15" customHeight="1" x14ac:dyDescent="0.25">
      <c r="AO2" s="40"/>
      <c r="AP2" s="40"/>
      <c r="AQ2" s="40"/>
      <c r="AR2" s="40"/>
      <c r="AS2" s="40"/>
      <c r="AT2" s="40"/>
      <c r="AU2" s="40"/>
      <c r="AV2" s="40"/>
    </row>
    <row r="3" spans="1:49" ht="10.15" customHeight="1" x14ac:dyDescent="0.25">
      <c r="AO3" s="40"/>
      <c r="AP3" s="40"/>
      <c r="AQ3" s="40"/>
      <c r="AR3" s="40"/>
      <c r="AS3" s="40"/>
      <c r="AT3" s="40"/>
      <c r="AU3" s="40"/>
      <c r="AV3" s="40"/>
    </row>
    <row r="4" spans="1:49" ht="10.15" customHeight="1" x14ac:dyDescent="0.25">
      <c r="AO4" s="40"/>
      <c r="AP4" s="40"/>
      <c r="AQ4" s="40"/>
      <c r="AR4" s="40"/>
      <c r="AS4" s="40"/>
      <c r="AT4" s="40"/>
      <c r="AU4" s="40"/>
      <c r="AV4" s="40"/>
    </row>
    <row r="5" spans="1:49" ht="44.25" customHeight="1" x14ac:dyDescent="0.25">
      <c r="AO5" s="40"/>
      <c r="AP5" s="40"/>
      <c r="AQ5" s="40"/>
      <c r="AR5" s="40"/>
      <c r="AS5" s="40"/>
      <c r="AT5" s="40"/>
      <c r="AU5" s="40"/>
      <c r="AV5" s="40"/>
    </row>
    <row r="6" spans="1:49" ht="24" customHeight="1" x14ac:dyDescent="0.25">
      <c r="AS6" s="33"/>
      <c r="AT6" s="33"/>
      <c r="AU6" s="33"/>
      <c r="AV6" s="33"/>
    </row>
    <row r="7" spans="1:49" ht="15.75" x14ac:dyDescent="0.25">
      <c r="AS7" s="35" t="s">
        <v>108</v>
      </c>
      <c r="AT7" s="36"/>
      <c r="AU7" s="36"/>
      <c r="AV7" s="36"/>
      <c r="AW7" s="36"/>
    </row>
    <row r="8" spans="1:49" ht="15.75" x14ac:dyDescent="0.25">
      <c r="AO8" s="37" t="s">
        <v>103</v>
      </c>
      <c r="AP8" s="37"/>
      <c r="AQ8" s="37"/>
      <c r="AR8" s="37"/>
      <c r="AS8" s="37"/>
      <c r="AT8" s="11"/>
      <c r="AU8" s="11"/>
      <c r="AV8" s="11"/>
      <c r="AW8" s="11"/>
    </row>
    <row r="9" spans="1:49" ht="15.75" x14ac:dyDescent="0.25">
      <c r="AO9" s="37" t="s">
        <v>104</v>
      </c>
      <c r="AP9" s="37"/>
      <c r="AQ9" s="37"/>
      <c r="AR9" s="37"/>
      <c r="AS9" s="37"/>
      <c r="AT9" s="37"/>
      <c r="AU9" s="37"/>
      <c r="AV9" s="37"/>
      <c r="AW9" s="37"/>
    </row>
    <row r="10" spans="1:49" ht="15.75" x14ac:dyDescent="0.25">
      <c r="AO10" s="12"/>
      <c r="AP10" s="12"/>
      <c r="AQ10" s="12"/>
      <c r="AR10" s="12"/>
      <c r="AS10" s="9" t="s">
        <v>114</v>
      </c>
      <c r="AT10" s="12"/>
      <c r="AU10" s="12"/>
      <c r="AV10" s="12"/>
      <c r="AW10" s="10" t="s">
        <v>105</v>
      </c>
    </row>
    <row r="11" spans="1:49" ht="15.75" x14ac:dyDescent="0.25">
      <c r="AS11" s="9" t="s">
        <v>111</v>
      </c>
      <c r="AT11" s="9"/>
      <c r="AU11" s="9"/>
      <c r="AV11" s="10" t="s">
        <v>105</v>
      </c>
    </row>
    <row r="14" spans="1:49" ht="71.45" customHeight="1" x14ac:dyDescent="0.25">
      <c r="A14" s="38" t="s">
        <v>113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</row>
    <row r="15" spans="1:49" ht="15" x14ac:dyDescent="0.25"/>
    <row r="16" spans="1:49" ht="18.399999999999999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 t="s">
        <v>116</v>
      </c>
      <c r="AT16" s="1"/>
      <c r="AU16" s="1"/>
      <c r="AV16" s="1"/>
      <c r="AW16" s="1"/>
    </row>
    <row r="17" spans="1:49" ht="14.45" customHeight="1" x14ac:dyDescent="0.25">
      <c r="A17" s="34" t="s">
        <v>5</v>
      </c>
      <c r="B17" s="39" t="s">
        <v>6</v>
      </c>
      <c r="C17" s="39" t="s">
        <v>7</v>
      </c>
      <c r="D17" s="39" t="s">
        <v>8</v>
      </c>
      <c r="E17" s="39" t="s">
        <v>9</v>
      </c>
      <c r="F17" s="39" t="s">
        <v>9</v>
      </c>
      <c r="G17" s="39" t="s">
        <v>9</v>
      </c>
      <c r="H17" s="39" t="s">
        <v>9</v>
      </c>
      <c r="I17" s="39" t="s">
        <v>9</v>
      </c>
      <c r="J17" s="39" t="s">
        <v>9</v>
      </c>
      <c r="K17" s="39" t="s">
        <v>9</v>
      </c>
      <c r="L17" s="39" t="s">
        <v>9</v>
      </c>
      <c r="M17" s="39" t="s">
        <v>9</v>
      </c>
      <c r="N17" s="39" t="s">
        <v>9</v>
      </c>
      <c r="O17" s="39" t="s">
        <v>9</v>
      </c>
      <c r="P17" s="39" t="s">
        <v>9</v>
      </c>
      <c r="Q17" s="39" t="s">
        <v>9</v>
      </c>
      <c r="R17" s="39" t="s">
        <v>9</v>
      </c>
      <c r="S17" s="39" t="s">
        <v>9</v>
      </c>
      <c r="T17" s="39" t="s">
        <v>10</v>
      </c>
      <c r="U17" s="39" t="s">
        <v>11</v>
      </c>
      <c r="V17" s="39" t="s">
        <v>12</v>
      </c>
      <c r="W17" s="39" t="s">
        <v>13</v>
      </c>
      <c r="X17" s="39" t="s">
        <v>14</v>
      </c>
      <c r="Y17" s="39" t="s">
        <v>15</v>
      </c>
      <c r="Z17" s="34" t="s">
        <v>5</v>
      </c>
      <c r="AA17" s="34" t="s">
        <v>109</v>
      </c>
      <c r="AB17" s="34" t="s">
        <v>1</v>
      </c>
      <c r="AC17" s="34" t="s">
        <v>2</v>
      </c>
      <c r="AD17" s="34" t="s">
        <v>3</v>
      </c>
      <c r="AE17" s="34" t="s">
        <v>0</v>
      </c>
      <c r="AF17" s="34" t="s">
        <v>1</v>
      </c>
      <c r="AG17" s="34" t="s">
        <v>2</v>
      </c>
      <c r="AH17" s="34" t="s">
        <v>3</v>
      </c>
      <c r="AI17" s="34" t="s">
        <v>4</v>
      </c>
      <c r="AJ17" s="34" t="s">
        <v>0</v>
      </c>
      <c r="AK17" s="34" t="s">
        <v>1</v>
      </c>
      <c r="AL17" s="34" t="s">
        <v>2</v>
      </c>
      <c r="AM17" s="34" t="s">
        <v>3</v>
      </c>
      <c r="AN17" s="34" t="s">
        <v>4</v>
      </c>
      <c r="AO17" s="34" t="s">
        <v>110</v>
      </c>
      <c r="AP17" s="34" t="s">
        <v>16</v>
      </c>
      <c r="AQ17" s="34" t="s">
        <v>17</v>
      </c>
      <c r="AR17" s="34" t="s">
        <v>18</v>
      </c>
      <c r="AS17" s="34" t="s">
        <v>112</v>
      </c>
      <c r="AT17" s="41" t="s">
        <v>19</v>
      </c>
      <c r="AU17" s="41" t="s">
        <v>20</v>
      </c>
      <c r="AV17" s="41" t="s">
        <v>21</v>
      </c>
      <c r="AW17" s="41" t="s">
        <v>5</v>
      </c>
    </row>
    <row r="18" spans="1:49" ht="14.45" customHeight="1" x14ac:dyDescent="0.25">
      <c r="A18" s="34"/>
      <c r="B18" s="39" t="s">
        <v>6</v>
      </c>
      <c r="C18" s="39" t="s">
        <v>7</v>
      </c>
      <c r="D18" s="39" t="s">
        <v>8</v>
      </c>
      <c r="E18" s="39" t="s">
        <v>9</v>
      </c>
      <c r="F18" s="39" t="s">
        <v>9</v>
      </c>
      <c r="G18" s="39" t="s">
        <v>9</v>
      </c>
      <c r="H18" s="39" t="s">
        <v>9</v>
      </c>
      <c r="I18" s="39" t="s">
        <v>9</v>
      </c>
      <c r="J18" s="39" t="s">
        <v>9</v>
      </c>
      <c r="K18" s="39" t="s">
        <v>9</v>
      </c>
      <c r="L18" s="39" t="s">
        <v>9</v>
      </c>
      <c r="M18" s="39" t="s">
        <v>9</v>
      </c>
      <c r="N18" s="39" t="s">
        <v>9</v>
      </c>
      <c r="O18" s="39" t="s">
        <v>9</v>
      </c>
      <c r="P18" s="39" t="s">
        <v>9</v>
      </c>
      <c r="Q18" s="39" t="s">
        <v>9</v>
      </c>
      <c r="R18" s="39" t="s">
        <v>9</v>
      </c>
      <c r="S18" s="39" t="s">
        <v>9</v>
      </c>
      <c r="T18" s="39" t="s">
        <v>10</v>
      </c>
      <c r="U18" s="39" t="s">
        <v>11</v>
      </c>
      <c r="V18" s="39" t="s">
        <v>12</v>
      </c>
      <c r="W18" s="39" t="s">
        <v>13</v>
      </c>
      <c r="X18" s="39" t="s">
        <v>14</v>
      </c>
      <c r="Y18" s="3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 t="s">
        <v>0</v>
      </c>
      <c r="AP18" s="34" t="s">
        <v>1</v>
      </c>
      <c r="AQ18" s="34" t="s">
        <v>2</v>
      </c>
      <c r="AR18" s="34" t="s">
        <v>3</v>
      </c>
      <c r="AS18" s="34" t="s">
        <v>0</v>
      </c>
      <c r="AT18" s="41" t="s">
        <v>1</v>
      </c>
      <c r="AU18" s="41" t="s">
        <v>2</v>
      </c>
      <c r="AV18" s="41" t="s">
        <v>3</v>
      </c>
      <c r="AW18" s="41"/>
    </row>
    <row r="19" spans="1:49" ht="14.45" hidden="1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  <c r="W19" s="14"/>
      <c r="X19" s="14"/>
      <c r="Y19" s="14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2"/>
      <c r="AU19" s="2"/>
      <c r="AV19" s="2"/>
      <c r="AW19" s="2"/>
    </row>
    <row r="20" spans="1:49" ht="57" customHeight="1" x14ac:dyDescent="0.3">
      <c r="A20" s="15" t="s">
        <v>22</v>
      </c>
      <c r="B20" s="16" t="s">
        <v>23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7"/>
      <c r="W20" s="17"/>
      <c r="X20" s="17"/>
      <c r="Y20" s="17"/>
      <c r="Z20" s="15" t="s">
        <v>22</v>
      </c>
      <c r="AA20" s="29">
        <f>AA21+AA31+AA34+AA43+AA52+AA59+AA64</f>
        <v>70318509.569999993</v>
      </c>
      <c r="AB20" s="29">
        <f t="shared" ref="AB20:AS20" si="0">AB21+AB31+AB34+AB43+AB52+AB59+AB64</f>
        <v>8376920</v>
      </c>
      <c r="AC20" s="29">
        <f t="shared" si="0"/>
        <v>8376920</v>
      </c>
      <c r="AD20" s="29">
        <f t="shared" si="0"/>
        <v>8376920</v>
      </c>
      <c r="AE20" s="29">
        <f t="shared" si="0"/>
        <v>8389420</v>
      </c>
      <c r="AF20" s="29">
        <f t="shared" si="0"/>
        <v>8376920</v>
      </c>
      <c r="AG20" s="29">
        <f t="shared" si="0"/>
        <v>8376920</v>
      </c>
      <c r="AH20" s="29">
        <f t="shared" si="0"/>
        <v>8376920</v>
      </c>
      <c r="AI20" s="29">
        <f t="shared" si="0"/>
        <v>8376920</v>
      </c>
      <c r="AJ20" s="29">
        <f t="shared" si="0"/>
        <v>8376920</v>
      </c>
      <c r="AK20" s="29">
        <f t="shared" si="0"/>
        <v>8376920</v>
      </c>
      <c r="AL20" s="29">
        <f t="shared" si="0"/>
        <v>8376920</v>
      </c>
      <c r="AM20" s="29">
        <f t="shared" si="0"/>
        <v>8376920</v>
      </c>
      <c r="AN20" s="29">
        <f t="shared" si="0"/>
        <v>8376920</v>
      </c>
      <c r="AO20" s="29">
        <f t="shared" si="0"/>
        <v>58952299.909999996</v>
      </c>
      <c r="AP20" s="29">
        <f t="shared" si="0"/>
        <v>15769962</v>
      </c>
      <c r="AQ20" s="29">
        <f t="shared" si="0"/>
        <v>15769962</v>
      </c>
      <c r="AR20" s="29">
        <f t="shared" si="0"/>
        <v>15769962</v>
      </c>
      <c r="AS20" s="29">
        <f t="shared" si="0"/>
        <v>44710800</v>
      </c>
      <c r="AT20" s="4"/>
      <c r="AU20" s="4">
        <v>3520</v>
      </c>
      <c r="AV20" s="4"/>
      <c r="AW20" s="3" t="s">
        <v>22</v>
      </c>
    </row>
    <row r="21" spans="1:49" ht="39.75" customHeight="1" x14ac:dyDescent="0.3">
      <c r="A21" s="15" t="s">
        <v>24</v>
      </c>
      <c r="B21" s="16" t="s">
        <v>23</v>
      </c>
      <c r="C21" s="16" t="s">
        <v>25</v>
      </c>
      <c r="D21" s="16" t="s">
        <v>26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7"/>
      <c r="W21" s="17"/>
      <c r="X21" s="17"/>
      <c r="Y21" s="17"/>
      <c r="Z21" s="15" t="s">
        <v>24</v>
      </c>
      <c r="AA21" s="29">
        <f>AA22+AA26+AA28</f>
        <v>16731638</v>
      </c>
      <c r="AB21" s="29">
        <f t="shared" ref="AB21:AS21" si="1">AB22+AB26+AB28</f>
        <v>53520</v>
      </c>
      <c r="AC21" s="29">
        <f t="shared" si="1"/>
        <v>53520</v>
      </c>
      <c r="AD21" s="29">
        <f t="shared" si="1"/>
        <v>53520</v>
      </c>
      <c r="AE21" s="29">
        <f t="shared" si="1"/>
        <v>53520</v>
      </c>
      <c r="AF21" s="29">
        <f t="shared" si="1"/>
        <v>53520</v>
      </c>
      <c r="AG21" s="29">
        <f t="shared" si="1"/>
        <v>53520</v>
      </c>
      <c r="AH21" s="29">
        <f t="shared" si="1"/>
        <v>53520</v>
      </c>
      <c r="AI21" s="29">
        <f t="shared" si="1"/>
        <v>53520</v>
      </c>
      <c r="AJ21" s="29">
        <f t="shared" si="1"/>
        <v>53520</v>
      </c>
      <c r="AK21" s="29">
        <f t="shared" si="1"/>
        <v>53520</v>
      </c>
      <c r="AL21" s="29">
        <f t="shared" si="1"/>
        <v>53520</v>
      </c>
      <c r="AM21" s="29">
        <f t="shared" si="1"/>
        <v>53520</v>
      </c>
      <c r="AN21" s="29">
        <f t="shared" si="1"/>
        <v>53520</v>
      </c>
      <c r="AO21" s="29">
        <f t="shared" si="1"/>
        <v>14472040</v>
      </c>
      <c r="AP21" s="29">
        <f t="shared" si="1"/>
        <v>9396962</v>
      </c>
      <c r="AQ21" s="29">
        <f t="shared" si="1"/>
        <v>9396962</v>
      </c>
      <c r="AR21" s="29">
        <f t="shared" si="1"/>
        <v>9396962</v>
      </c>
      <c r="AS21" s="29">
        <f t="shared" si="1"/>
        <v>14774620</v>
      </c>
      <c r="AT21" s="4"/>
      <c r="AU21" s="4">
        <v>3520</v>
      </c>
      <c r="AV21" s="4"/>
      <c r="AW21" s="3" t="s">
        <v>24</v>
      </c>
    </row>
    <row r="22" spans="1:49" ht="159" customHeight="1" x14ac:dyDescent="0.3">
      <c r="A22" s="15" t="s">
        <v>27</v>
      </c>
      <c r="B22" s="16" t="s">
        <v>23</v>
      </c>
      <c r="C22" s="16" t="s">
        <v>25</v>
      </c>
      <c r="D22" s="16" t="s">
        <v>28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  <c r="W22" s="17"/>
      <c r="X22" s="17"/>
      <c r="Y22" s="17"/>
      <c r="Z22" s="15" t="s">
        <v>27</v>
      </c>
      <c r="AA22" s="29">
        <v>16648118</v>
      </c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>
        <v>14368520</v>
      </c>
      <c r="AP22" s="29">
        <v>9343442</v>
      </c>
      <c r="AQ22" s="29">
        <v>9343442</v>
      </c>
      <c r="AR22" s="29">
        <v>9343442</v>
      </c>
      <c r="AS22" s="29">
        <v>14671100</v>
      </c>
      <c r="AT22" s="4"/>
      <c r="AU22" s="4"/>
      <c r="AV22" s="4"/>
      <c r="AW22" s="3" t="s">
        <v>27</v>
      </c>
    </row>
    <row r="23" spans="1:49" ht="47.45" hidden="1" customHeight="1" x14ac:dyDescent="0.3">
      <c r="A23" s="19" t="s">
        <v>29</v>
      </c>
      <c r="B23" s="20" t="s">
        <v>23</v>
      </c>
      <c r="C23" s="20" t="s">
        <v>25</v>
      </c>
      <c r="D23" s="20" t="s">
        <v>28</v>
      </c>
      <c r="E23" s="20" t="s">
        <v>30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1"/>
      <c r="W23" s="21"/>
      <c r="X23" s="21"/>
      <c r="Y23" s="21"/>
      <c r="Z23" s="19" t="s">
        <v>29</v>
      </c>
      <c r="AA23" s="30">
        <v>1781953</v>
      </c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>
        <v>1781953</v>
      </c>
      <c r="AP23" s="30"/>
      <c r="AQ23" s="30"/>
      <c r="AR23" s="30"/>
      <c r="AS23" s="30">
        <v>1781953</v>
      </c>
      <c r="AT23" s="6"/>
      <c r="AU23" s="6"/>
      <c r="AV23" s="6"/>
      <c r="AW23" s="5" t="s">
        <v>29</v>
      </c>
    </row>
    <row r="24" spans="1:49" ht="47.45" hidden="1" customHeight="1" x14ac:dyDescent="0.3">
      <c r="A24" s="19" t="s">
        <v>31</v>
      </c>
      <c r="B24" s="20" t="s">
        <v>23</v>
      </c>
      <c r="C24" s="20" t="s">
        <v>25</v>
      </c>
      <c r="D24" s="20" t="s">
        <v>28</v>
      </c>
      <c r="E24" s="20" t="s">
        <v>32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1"/>
      <c r="W24" s="21"/>
      <c r="X24" s="21"/>
      <c r="Y24" s="21"/>
      <c r="Z24" s="19" t="s">
        <v>31</v>
      </c>
      <c r="AA24" s="30">
        <v>7675383</v>
      </c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>
        <v>7450383</v>
      </c>
      <c r="AP24" s="30"/>
      <c r="AQ24" s="30"/>
      <c r="AR24" s="30"/>
      <c r="AS24" s="30">
        <v>7500383</v>
      </c>
      <c r="AT24" s="6"/>
      <c r="AU24" s="6"/>
      <c r="AV24" s="6"/>
      <c r="AW24" s="5" t="s">
        <v>31</v>
      </c>
    </row>
    <row r="25" spans="1:49" ht="0.75" customHeight="1" x14ac:dyDescent="0.3">
      <c r="A25" s="19" t="s">
        <v>33</v>
      </c>
      <c r="B25" s="20" t="s">
        <v>23</v>
      </c>
      <c r="C25" s="20" t="s">
        <v>25</v>
      </c>
      <c r="D25" s="20" t="s">
        <v>28</v>
      </c>
      <c r="E25" s="20" t="s">
        <v>34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  <c r="W25" s="21"/>
      <c r="X25" s="21"/>
      <c r="Y25" s="21"/>
      <c r="Z25" s="19" t="s">
        <v>33</v>
      </c>
      <c r="AA25" s="30">
        <v>106106</v>
      </c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>
        <v>106106</v>
      </c>
      <c r="AP25" s="30"/>
      <c r="AQ25" s="30"/>
      <c r="AR25" s="30"/>
      <c r="AS25" s="30">
        <v>106106</v>
      </c>
      <c r="AT25" s="6"/>
      <c r="AU25" s="6"/>
      <c r="AV25" s="6"/>
      <c r="AW25" s="5" t="s">
        <v>33</v>
      </c>
    </row>
    <row r="26" spans="1:49" ht="25.5" customHeight="1" x14ac:dyDescent="0.3">
      <c r="A26" s="15" t="s">
        <v>35</v>
      </c>
      <c r="B26" s="16" t="s">
        <v>23</v>
      </c>
      <c r="C26" s="16" t="s">
        <v>25</v>
      </c>
      <c r="D26" s="16" t="s">
        <v>36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7"/>
      <c r="W26" s="17"/>
      <c r="X26" s="17"/>
      <c r="Y26" s="17"/>
      <c r="Z26" s="15" t="s">
        <v>35</v>
      </c>
      <c r="AA26" s="29">
        <v>50000</v>
      </c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>
        <v>50000</v>
      </c>
      <c r="AP26" s="29"/>
      <c r="AQ26" s="29"/>
      <c r="AR26" s="29"/>
      <c r="AS26" s="29">
        <v>50000</v>
      </c>
      <c r="AT26" s="4"/>
      <c r="AU26" s="4"/>
      <c r="AV26" s="4"/>
      <c r="AW26" s="3" t="s">
        <v>35</v>
      </c>
    </row>
    <row r="27" spans="1:49" ht="31.7" hidden="1" customHeight="1" x14ac:dyDescent="0.3">
      <c r="A27" s="19" t="s">
        <v>37</v>
      </c>
      <c r="B27" s="20" t="s">
        <v>23</v>
      </c>
      <c r="C27" s="20" t="s">
        <v>25</v>
      </c>
      <c r="D27" s="20" t="s">
        <v>36</v>
      </c>
      <c r="E27" s="20" t="s">
        <v>38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1"/>
      <c r="W27" s="21"/>
      <c r="X27" s="21"/>
      <c r="Y27" s="21"/>
      <c r="Z27" s="19" t="s">
        <v>37</v>
      </c>
      <c r="AA27" s="30">
        <v>50000</v>
      </c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>
        <v>50000</v>
      </c>
      <c r="AP27" s="30"/>
      <c r="AQ27" s="30"/>
      <c r="AR27" s="30"/>
      <c r="AS27" s="30">
        <v>50000</v>
      </c>
      <c r="AT27" s="6"/>
      <c r="AU27" s="6"/>
      <c r="AV27" s="6"/>
      <c r="AW27" s="5" t="s">
        <v>37</v>
      </c>
    </row>
    <row r="28" spans="1:49" ht="39" customHeight="1" x14ac:dyDescent="0.3">
      <c r="A28" s="15" t="s">
        <v>39</v>
      </c>
      <c r="B28" s="16" t="s">
        <v>23</v>
      </c>
      <c r="C28" s="16" t="s">
        <v>25</v>
      </c>
      <c r="D28" s="16" t="s">
        <v>40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7"/>
      <c r="W28" s="17"/>
      <c r="X28" s="17"/>
      <c r="Y28" s="17"/>
      <c r="Z28" s="15" t="s">
        <v>39</v>
      </c>
      <c r="AA28" s="29">
        <v>33520</v>
      </c>
      <c r="AB28" s="29">
        <v>53520</v>
      </c>
      <c r="AC28" s="29">
        <v>53520</v>
      </c>
      <c r="AD28" s="29">
        <v>53520</v>
      </c>
      <c r="AE28" s="29">
        <v>53520</v>
      </c>
      <c r="AF28" s="29">
        <v>53520</v>
      </c>
      <c r="AG28" s="29">
        <v>53520</v>
      </c>
      <c r="AH28" s="29">
        <v>53520</v>
      </c>
      <c r="AI28" s="29">
        <v>53520</v>
      </c>
      <c r="AJ28" s="29">
        <v>53520</v>
      </c>
      <c r="AK28" s="29">
        <v>53520</v>
      </c>
      <c r="AL28" s="29">
        <v>53520</v>
      </c>
      <c r="AM28" s="29">
        <v>53520</v>
      </c>
      <c r="AN28" s="29">
        <v>53520</v>
      </c>
      <c r="AO28" s="29">
        <v>53520</v>
      </c>
      <c r="AP28" s="29">
        <v>53520</v>
      </c>
      <c r="AQ28" s="29">
        <v>53520</v>
      </c>
      <c r="AR28" s="29">
        <v>53520</v>
      </c>
      <c r="AS28" s="29">
        <v>53520</v>
      </c>
      <c r="AT28" s="4"/>
      <c r="AU28" s="4">
        <v>3520</v>
      </c>
      <c r="AV28" s="4"/>
      <c r="AW28" s="3" t="s">
        <v>39</v>
      </c>
    </row>
    <row r="29" spans="1:49" ht="47.45" hidden="1" customHeight="1" x14ac:dyDescent="0.3">
      <c r="A29" s="19" t="s">
        <v>41</v>
      </c>
      <c r="B29" s="20" t="s">
        <v>23</v>
      </c>
      <c r="C29" s="20" t="s">
        <v>25</v>
      </c>
      <c r="D29" s="20" t="s">
        <v>40</v>
      </c>
      <c r="E29" s="20" t="s">
        <v>42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1"/>
      <c r="W29" s="21"/>
      <c r="X29" s="21"/>
      <c r="Y29" s="21"/>
      <c r="Z29" s="19" t="s">
        <v>41</v>
      </c>
      <c r="AA29" s="30">
        <v>50000</v>
      </c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6"/>
      <c r="AU29" s="6"/>
      <c r="AV29" s="6"/>
      <c r="AW29" s="5" t="s">
        <v>41</v>
      </c>
    </row>
    <row r="30" spans="1:49" ht="94.9" hidden="1" customHeight="1" x14ac:dyDescent="0.3">
      <c r="A30" s="19" t="s">
        <v>43</v>
      </c>
      <c r="B30" s="20" t="s">
        <v>23</v>
      </c>
      <c r="C30" s="20" t="s">
        <v>25</v>
      </c>
      <c r="D30" s="20" t="s">
        <v>40</v>
      </c>
      <c r="E30" s="20" t="s">
        <v>44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1"/>
      <c r="W30" s="21"/>
      <c r="X30" s="21"/>
      <c r="Y30" s="21"/>
      <c r="Z30" s="19" t="s">
        <v>43</v>
      </c>
      <c r="AA30" s="30">
        <v>3520</v>
      </c>
      <c r="AB30" s="30"/>
      <c r="AC30" s="30">
        <v>3520</v>
      </c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>
        <v>3520</v>
      </c>
      <c r="AP30" s="30"/>
      <c r="AQ30" s="30">
        <v>3520</v>
      </c>
      <c r="AR30" s="30"/>
      <c r="AS30" s="30">
        <v>3520</v>
      </c>
      <c r="AT30" s="6"/>
      <c r="AU30" s="6">
        <v>3520</v>
      </c>
      <c r="AV30" s="6"/>
      <c r="AW30" s="5" t="s">
        <v>43</v>
      </c>
    </row>
    <row r="31" spans="1:49" ht="24" customHeight="1" x14ac:dyDescent="0.3">
      <c r="A31" s="15" t="s">
        <v>45</v>
      </c>
      <c r="B31" s="16" t="s">
        <v>23</v>
      </c>
      <c r="C31" s="16" t="s">
        <v>46</v>
      </c>
      <c r="D31" s="16" t="s">
        <v>26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7"/>
      <c r="W31" s="17"/>
      <c r="X31" s="17"/>
      <c r="Y31" s="17"/>
      <c r="Z31" s="15" t="s">
        <v>45</v>
      </c>
      <c r="AA31" s="29">
        <f>AA32</f>
        <v>314600</v>
      </c>
      <c r="AB31" s="29">
        <f t="shared" ref="AB31:AS31" si="2">AB32</f>
        <v>297400</v>
      </c>
      <c r="AC31" s="29">
        <f t="shared" si="2"/>
        <v>297400</v>
      </c>
      <c r="AD31" s="29">
        <f t="shared" si="2"/>
        <v>297400</v>
      </c>
      <c r="AE31" s="29">
        <f t="shared" si="2"/>
        <v>309900</v>
      </c>
      <c r="AF31" s="29">
        <f t="shared" si="2"/>
        <v>297400</v>
      </c>
      <c r="AG31" s="29">
        <f t="shared" si="2"/>
        <v>297400</v>
      </c>
      <c r="AH31" s="29">
        <f t="shared" si="2"/>
        <v>297400</v>
      </c>
      <c r="AI31" s="29">
        <f t="shared" si="2"/>
        <v>297400</v>
      </c>
      <c r="AJ31" s="29">
        <f t="shared" si="2"/>
        <v>297400</v>
      </c>
      <c r="AK31" s="29">
        <f t="shared" si="2"/>
        <v>297400</v>
      </c>
      <c r="AL31" s="29">
        <f t="shared" si="2"/>
        <v>297400</v>
      </c>
      <c r="AM31" s="29">
        <f t="shared" si="2"/>
        <v>297400</v>
      </c>
      <c r="AN31" s="29">
        <f t="shared" si="2"/>
        <v>297400</v>
      </c>
      <c r="AO31" s="29">
        <f t="shared" si="2"/>
        <v>328500</v>
      </c>
      <c r="AP31" s="29">
        <f t="shared" si="2"/>
        <v>297400</v>
      </c>
      <c r="AQ31" s="29">
        <f t="shared" si="2"/>
        <v>297400</v>
      </c>
      <c r="AR31" s="29">
        <f t="shared" si="2"/>
        <v>297400</v>
      </c>
      <c r="AS31" s="29">
        <f t="shared" si="2"/>
        <v>339900</v>
      </c>
      <c r="AT31" s="4"/>
      <c r="AU31" s="4"/>
      <c r="AV31" s="4"/>
      <c r="AW31" s="3" t="s">
        <v>45</v>
      </c>
    </row>
    <row r="32" spans="1:49" ht="43.5" customHeight="1" x14ac:dyDescent="0.3">
      <c r="A32" s="15" t="s">
        <v>47</v>
      </c>
      <c r="B32" s="16" t="s">
        <v>23</v>
      </c>
      <c r="C32" s="16" t="s">
        <v>46</v>
      </c>
      <c r="D32" s="16" t="s">
        <v>48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7"/>
      <c r="W32" s="17"/>
      <c r="X32" s="17"/>
      <c r="Y32" s="17"/>
      <c r="Z32" s="15" t="s">
        <v>47</v>
      </c>
      <c r="AA32" s="29">
        <v>314600</v>
      </c>
      <c r="AB32" s="29">
        <v>297400</v>
      </c>
      <c r="AC32" s="29">
        <v>297400</v>
      </c>
      <c r="AD32" s="29">
        <v>297400</v>
      </c>
      <c r="AE32" s="29">
        <v>309900</v>
      </c>
      <c r="AF32" s="29">
        <v>297400</v>
      </c>
      <c r="AG32" s="29">
        <v>297400</v>
      </c>
      <c r="AH32" s="29">
        <v>297400</v>
      </c>
      <c r="AI32" s="29">
        <v>297400</v>
      </c>
      <c r="AJ32" s="29">
        <v>297400</v>
      </c>
      <c r="AK32" s="29">
        <v>297400</v>
      </c>
      <c r="AL32" s="29">
        <v>297400</v>
      </c>
      <c r="AM32" s="29">
        <v>297400</v>
      </c>
      <c r="AN32" s="29">
        <v>297400</v>
      </c>
      <c r="AO32" s="29">
        <v>328500</v>
      </c>
      <c r="AP32" s="29">
        <v>297400</v>
      </c>
      <c r="AQ32" s="29">
        <v>297400</v>
      </c>
      <c r="AR32" s="29">
        <v>297400</v>
      </c>
      <c r="AS32" s="29">
        <v>339900</v>
      </c>
      <c r="AT32" s="4"/>
      <c r="AU32" s="4"/>
      <c r="AV32" s="4"/>
      <c r="AW32" s="3" t="s">
        <v>47</v>
      </c>
    </row>
    <row r="33" spans="1:49" ht="110.65" hidden="1" customHeight="1" x14ac:dyDescent="0.3">
      <c r="A33" s="19" t="s">
        <v>49</v>
      </c>
      <c r="B33" s="20" t="s">
        <v>23</v>
      </c>
      <c r="C33" s="20" t="s">
        <v>46</v>
      </c>
      <c r="D33" s="20" t="s">
        <v>48</v>
      </c>
      <c r="E33" s="20" t="s">
        <v>50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1"/>
      <c r="W33" s="21"/>
      <c r="X33" s="21"/>
      <c r="Y33" s="21"/>
      <c r="Z33" s="19" t="s">
        <v>49</v>
      </c>
      <c r="AA33" s="30">
        <v>281400</v>
      </c>
      <c r="AB33" s="30">
        <v>281400</v>
      </c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>
        <v>291500</v>
      </c>
      <c r="AP33" s="30">
        <v>291500</v>
      </c>
      <c r="AQ33" s="30"/>
      <c r="AR33" s="30"/>
      <c r="AS33" s="30"/>
      <c r="AT33" s="6"/>
      <c r="AU33" s="6"/>
      <c r="AV33" s="6"/>
      <c r="AW33" s="5" t="s">
        <v>49</v>
      </c>
    </row>
    <row r="34" spans="1:49" ht="37.5" customHeight="1" x14ac:dyDescent="0.3">
      <c r="A34" s="15" t="s">
        <v>51</v>
      </c>
      <c r="B34" s="16" t="s">
        <v>23</v>
      </c>
      <c r="C34" s="16" t="s">
        <v>28</v>
      </c>
      <c r="D34" s="16" t="s">
        <v>26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7"/>
      <c r="W34" s="17"/>
      <c r="X34" s="17"/>
      <c r="Y34" s="17"/>
      <c r="Z34" s="15" t="s">
        <v>51</v>
      </c>
      <c r="AA34" s="29">
        <f>AA35+AA41</f>
        <v>27584126.649999999</v>
      </c>
      <c r="AB34" s="29">
        <f t="shared" ref="AB34:AS34" si="3">AB35+AB41</f>
        <v>5446000</v>
      </c>
      <c r="AC34" s="29">
        <f t="shared" si="3"/>
        <v>5446000</v>
      </c>
      <c r="AD34" s="29">
        <f t="shared" si="3"/>
        <v>5446000</v>
      </c>
      <c r="AE34" s="29">
        <f t="shared" si="3"/>
        <v>5446000</v>
      </c>
      <c r="AF34" s="29">
        <f t="shared" si="3"/>
        <v>5446000</v>
      </c>
      <c r="AG34" s="29">
        <f t="shared" si="3"/>
        <v>5446000</v>
      </c>
      <c r="AH34" s="29">
        <f t="shared" si="3"/>
        <v>5446000</v>
      </c>
      <c r="AI34" s="29">
        <f t="shared" si="3"/>
        <v>5446000</v>
      </c>
      <c r="AJ34" s="29">
        <f t="shared" si="3"/>
        <v>5446000</v>
      </c>
      <c r="AK34" s="29">
        <f t="shared" si="3"/>
        <v>5446000</v>
      </c>
      <c r="AL34" s="29">
        <f t="shared" si="3"/>
        <v>5446000</v>
      </c>
      <c r="AM34" s="29">
        <f t="shared" si="3"/>
        <v>5446000</v>
      </c>
      <c r="AN34" s="29">
        <f t="shared" si="3"/>
        <v>5446000</v>
      </c>
      <c r="AO34" s="29">
        <f t="shared" si="3"/>
        <v>8918344.6600000001</v>
      </c>
      <c r="AP34" s="29">
        <f t="shared" si="3"/>
        <v>3495600</v>
      </c>
      <c r="AQ34" s="29">
        <f t="shared" si="3"/>
        <v>3495600</v>
      </c>
      <c r="AR34" s="29">
        <f t="shared" si="3"/>
        <v>3495600</v>
      </c>
      <c r="AS34" s="29">
        <f t="shared" si="3"/>
        <v>5170000</v>
      </c>
      <c r="AT34" s="4"/>
      <c r="AU34" s="4"/>
      <c r="AV34" s="4"/>
      <c r="AW34" s="3" t="s">
        <v>51</v>
      </c>
    </row>
    <row r="35" spans="1:49" ht="43.5" customHeight="1" x14ac:dyDescent="0.3">
      <c r="A35" s="15" t="s">
        <v>52</v>
      </c>
      <c r="B35" s="16" t="s">
        <v>23</v>
      </c>
      <c r="C35" s="16" t="s">
        <v>28</v>
      </c>
      <c r="D35" s="16" t="s">
        <v>53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7"/>
      <c r="W35" s="17"/>
      <c r="X35" s="17"/>
      <c r="Y35" s="17"/>
      <c r="Z35" s="15" t="s">
        <v>52</v>
      </c>
      <c r="AA35" s="29">
        <v>27184126.649999999</v>
      </c>
      <c r="AB35" s="29">
        <v>5346000</v>
      </c>
      <c r="AC35" s="29">
        <v>5346000</v>
      </c>
      <c r="AD35" s="29">
        <v>5346000</v>
      </c>
      <c r="AE35" s="29">
        <v>5346000</v>
      </c>
      <c r="AF35" s="29">
        <v>5346000</v>
      </c>
      <c r="AG35" s="29">
        <v>5346000</v>
      </c>
      <c r="AH35" s="29">
        <v>5346000</v>
      </c>
      <c r="AI35" s="29">
        <v>5346000</v>
      </c>
      <c r="AJ35" s="29">
        <v>5346000</v>
      </c>
      <c r="AK35" s="29">
        <v>5346000</v>
      </c>
      <c r="AL35" s="29">
        <v>5346000</v>
      </c>
      <c r="AM35" s="29">
        <v>5346000</v>
      </c>
      <c r="AN35" s="29">
        <v>5346000</v>
      </c>
      <c r="AO35" s="29">
        <v>8818344.6600000001</v>
      </c>
      <c r="AP35" s="29">
        <v>3395600</v>
      </c>
      <c r="AQ35" s="29">
        <v>3395600</v>
      </c>
      <c r="AR35" s="29">
        <v>3395600</v>
      </c>
      <c r="AS35" s="29">
        <v>5070000</v>
      </c>
      <c r="AT35" s="4"/>
      <c r="AU35" s="4"/>
      <c r="AV35" s="4"/>
      <c r="AW35" s="3" t="s">
        <v>52</v>
      </c>
    </row>
    <row r="36" spans="1:49" ht="63.4" hidden="1" customHeight="1" x14ac:dyDescent="0.3">
      <c r="A36" s="19" t="s">
        <v>54</v>
      </c>
      <c r="B36" s="20" t="s">
        <v>23</v>
      </c>
      <c r="C36" s="20" t="s">
        <v>28</v>
      </c>
      <c r="D36" s="20" t="s">
        <v>53</v>
      </c>
      <c r="E36" s="20" t="s">
        <v>55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1"/>
      <c r="W36" s="21"/>
      <c r="X36" s="21"/>
      <c r="Y36" s="21"/>
      <c r="Z36" s="19" t="s">
        <v>54</v>
      </c>
      <c r="AA36" s="30">
        <v>2517700</v>
      </c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>
        <v>2396900</v>
      </c>
      <c r="AP36" s="30"/>
      <c r="AQ36" s="30"/>
      <c r="AR36" s="30"/>
      <c r="AS36" s="30">
        <v>1730900</v>
      </c>
      <c r="AT36" s="6"/>
      <c r="AU36" s="6"/>
      <c r="AV36" s="6"/>
      <c r="AW36" s="5" t="s">
        <v>54</v>
      </c>
    </row>
    <row r="37" spans="1:49" ht="63.4" hidden="1" customHeight="1" x14ac:dyDescent="0.3">
      <c r="A37" s="19" t="s">
        <v>56</v>
      </c>
      <c r="B37" s="20" t="s">
        <v>23</v>
      </c>
      <c r="C37" s="20" t="s">
        <v>28</v>
      </c>
      <c r="D37" s="20" t="s">
        <v>53</v>
      </c>
      <c r="E37" s="20" t="s">
        <v>57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1"/>
      <c r="W37" s="21"/>
      <c r="X37" s="21"/>
      <c r="Y37" s="21"/>
      <c r="Z37" s="19" t="s">
        <v>56</v>
      </c>
      <c r="AA37" s="30">
        <v>100000</v>
      </c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>
        <v>450000</v>
      </c>
      <c r="AP37" s="30"/>
      <c r="AQ37" s="30"/>
      <c r="AR37" s="30"/>
      <c r="AS37" s="30">
        <v>450000</v>
      </c>
      <c r="AT37" s="6"/>
      <c r="AU37" s="6"/>
      <c r="AV37" s="6"/>
      <c r="AW37" s="5" t="s">
        <v>56</v>
      </c>
    </row>
    <row r="38" spans="1:49" ht="94.9" hidden="1" customHeight="1" x14ac:dyDescent="0.3">
      <c r="A38" s="19" t="s">
        <v>58</v>
      </c>
      <c r="B38" s="20" t="s">
        <v>23</v>
      </c>
      <c r="C38" s="20" t="s">
        <v>28</v>
      </c>
      <c r="D38" s="20" t="s">
        <v>53</v>
      </c>
      <c r="E38" s="20" t="s">
        <v>59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/>
      <c r="W38" s="21"/>
      <c r="X38" s="21"/>
      <c r="Y38" s="21"/>
      <c r="Z38" s="19" t="s">
        <v>58</v>
      </c>
      <c r="AA38" s="30">
        <v>50000</v>
      </c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>
        <v>50000</v>
      </c>
      <c r="AP38" s="30"/>
      <c r="AQ38" s="30"/>
      <c r="AR38" s="30"/>
      <c r="AS38" s="30">
        <v>50000</v>
      </c>
      <c r="AT38" s="6"/>
      <c r="AU38" s="6"/>
      <c r="AV38" s="6"/>
      <c r="AW38" s="5" t="s">
        <v>58</v>
      </c>
    </row>
    <row r="39" spans="1:49" ht="142.35" hidden="1" customHeight="1" x14ac:dyDescent="0.3">
      <c r="A39" s="19" t="s">
        <v>60</v>
      </c>
      <c r="B39" s="20" t="s">
        <v>23</v>
      </c>
      <c r="C39" s="20" t="s">
        <v>28</v>
      </c>
      <c r="D39" s="20" t="s">
        <v>53</v>
      </c>
      <c r="E39" s="20" t="s">
        <v>61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1"/>
      <c r="W39" s="21"/>
      <c r="X39" s="21"/>
      <c r="Y39" s="21"/>
      <c r="Z39" s="19" t="s">
        <v>60</v>
      </c>
      <c r="AA39" s="30">
        <v>60000</v>
      </c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>
        <v>165000</v>
      </c>
      <c r="AP39" s="30"/>
      <c r="AQ39" s="30"/>
      <c r="AR39" s="30"/>
      <c r="AS39" s="30">
        <v>165000</v>
      </c>
      <c r="AT39" s="6"/>
      <c r="AU39" s="6"/>
      <c r="AV39" s="6"/>
      <c r="AW39" s="5" t="s">
        <v>60</v>
      </c>
    </row>
    <row r="40" spans="1:49" ht="189.75" hidden="1" customHeight="1" x14ac:dyDescent="0.3">
      <c r="A40" s="22" t="s">
        <v>62</v>
      </c>
      <c r="B40" s="20" t="s">
        <v>23</v>
      </c>
      <c r="C40" s="20" t="s">
        <v>28</v>
      </c>
      <c r="D40" s="20" t="s">
        <v>53</v>
      </c>
      <c r="E40" s="20" t="s">
        <v>63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1"/>
      <c r="W40" s="21"/>
      <c r="X40" s="21"/>
      <c r="Y40" s="21"/>
      <c r="Z40" s="22" t="s">
        <v>62</v>
      </c>
      <c r="AA40" s="30">
        <v>65000</v>
      </c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>
        <v>128000</v>
      </c>
      <c r="AP40" s="30"/>
      <c r="AQ40" s="30"/>
      <c r="AR40" s="30"/>
      <c r="AS40" s="30">
        <v>200000</v>
      </c>
      <c r="AT40" s="6"/>
      <c r="AU40" s="6"/>
      <c r="AV40" s="6"/>
      <c r="AW40" s="7" t="s">
        <v>62</v>
      </c>
    </row>
    <row r="41" spans="1:49" ht="48" customHeight="1" x14ac:dyDescent="0.3">
      <c r="A41" s="15" t="s">
        <v>64</v>
      </c>
      <c r="B41" s="16" t="s">
        <v>23</v>
      </c>
      <c r="C41" s="16" t="s">
        <v>28</v>
      </c>
      <c r="D41" s="16" t="s">
        <v>65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7"/>
      <c r="W41" s="17"/>
      <c r="X41" s="17"/>
      <c r="Y41" s="17"/>
      <c r="Z41" s="15" t="s">
        <v>64</v>
      </c>
      <c r="AA41" s="29">
        <v>400000</v>
      </c>
      <c r="AB41" s="29">
        <v>100000</v>
      </c>
      <c r="AC41" s="29">
        <v>100000</v>
      </c>
      <c r="AD41" s="29">
        <v>100000</v>
      </c>
      <c r="AE41" s="29">
        <v>100000</v>
      </c>
      <c r="AF41" s="29">
        <v>100000</v>
      </c>
      <c r="AG41" s="29">
        <v>100000</v>
      </c>
      <c r="AH41" s="29">
        <v>100000</v>
      </c>
      <c r="AI41" s="29">
        <v>100000</v>
      </c>
      <c r="AJ41" s="29">
        <v>100000</v>
      </c>
      <c r="AK41" s="29">
        <v>100000</v>
      </c>
      <c r="AL41" s="29">
        <v>100000</v>
      </c>
      <c r="AM41" s="29">
        <v>100000</v>
      </c>
      <c r="AN41" s="29">
        <v>100000</v>
      </c>
      <c r="AO41" s="29">
        <v>100000</v>
      </c>
      <c r="AP41" s="29">
        <v>100000</v>
      </c>
      <c r="AQ41" s="29">
        <v>100000</v>
      </c>
      <c r="AR41" s="29">
        <v>100000</v>
      </c>
      <c r="AS41" s="29">
        <v>100000</v>
      </c>
      <c r="AT41" s="18">
        <v>100000</v>
      </c>
      <c r="AU41" s="18">
        <v>100000</v>
      </c>
      <c r="AV41" s="18">
        <v>100000</v>
      </c>
      <c r="AW41" s="18">
        <v>100000</v>
      </c>
    </row>
    <row r="42" spans="1:49" ht="47.45" hidden="1" customHeight="1" x14ac:dyDescent="0.3">
      <c r="A42" s="19" t="s">
        <v>41</v>
      </c>
      <c r="B42" s="20" t="s">
        <v>23</v>
      </c>
      <c r="C42" s="20" t="s">
        <v>28</v>
      </c>
      <c r="D42" s="20" t="s">
        <v>65</v>
      </c>
      <c r="E42" s="20" t="s">
        <v>42</v>
      </c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1"/>
      <c r="W42" s="21"/>
      <c r="X42" s="21"/>
      <c r="Y42" s="21"/>
      <c r="Z42" s="19" t="s">
        <v>41</v>
      </c>
      <c r="AA42" s="30">
        <v>50000</v>
      </c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>
        <v>50000</v>
      </c>
      <c r="AP42" s="30"/>
      <c r="AQ42" s="30"/>
      <c r="AR42" s="30"/>
      <c r="AS42" s="30">
        <v>50000</v>
      </c>
      <c r="AT42" s="6"/>
      <c r="AU42" s="6"/>
      <c r="AV42" s="6"/>
      <c r="AW42" s="5" t="s">
        <v>41</v>
      </c>
    </row>
    <row r="43" spans="1:49" ht="36" customHeight="1" x14ac:dyDescent="0.3">
      <c r="A43" s="15" t="s">
        <v>66</v>
      </c>
      <c r="B43" s="16" t="s">
        <v>23</v>
      </c>
      <c r="C43" s="16" t="s">
        <v>67</v>
      </c>
      <c r="D43" s="16" t="s">
        <v>26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7"/>
      <c r="W43" s="17"/>
      <c r="X43" s="17"/>
      <c r="Y43" s="17"/>
      <c r="Z43" s="15" t="s">
        <v>66</v>
      </c>
      <c r="AA43" s="29">
        <f>AA44+AA46+AA48</f>
        <v>9524544.9199999999</v>
      </c>
      <c r="AB43" s="29">
        <f t="shared" ref="AB43:AS43" si="4">AB44+AB46+AB48</f>
        <v>1580000</v>
      </c>
      <c r="AC43" s="29">
        <f t="shared" si="4"/>
        <v>1580000</v>
      </c>
      <c r="AD43" s="29">
        <f t="shared" si="4"/>
        <v>1580000</v>
      </c>
      <c r="AE43" s="29">
        <f t="shared" si="4"/>
        <v>1580000</v>
      </c>
      <c r="AF43" s="29">
        <f t="shared" si="4"/>
        <v>1580000</v>
      </c>
      <c r="AG43" s="29">
        <f t="shared" si="4"/>
        <v>1580000</v>
      </c>
      <c r="AH43" s="29">
        <f t="shared" si="4"/>
        <v>1580000</v>
      </c>
      <c r="AI43" s="29">
        <f t="shared" si="4"/>
        <v>1580000</v>
      </c>
      <c r="AJ43" s="29">
        <f t="shared" si="4"/>
        <v>1580000</v>
      </c>
      <c r="AK43" s="29">
        <f t="shared" si="4"/>
        <v>1580000</v>
      </c>
      <c r="AL43" s="29">
        <f t="shared" si="4"/>
        <v>1580000</v>
      </c>
      <c r="AM43" s="29">
        <f t="shared" si="4"/>
        <v>1580000</v>
      </c>
      <c r="AN43" s="29">
        <f t="shared" si="4"/>
        <v>1580000</v>
      </c>
      <c r="AO43" s="29">
        <f t="shared" si="4"/>
        <v>18645580.25</v>
      </c>
      <c r="AP43" s="29">
        <f t="shared" si="4"/>
        <v>1580000</v>
      </c>
      <c r="AQ43" s="29">
        <f t="shared" si="4"/>
        <v>1580000</v>
      </c>
      <c r="AR43" s="29">
        <f t="shared" si="4"/>
        <v>1580000</v>
      </c>
      <c r="AS43" s="29">
        <f t="shared" si="4"/>
        <v>7440000</v>
      </c>
      <c r="AT43" s="4"/>
      <c r="AU43" s="4"/>
      <c r="AV43" s="4"/>
      <c r="AW43" s="3" t="s">
        <v>66</v>
      </c>
    </row>
    <row r="44" spans="1:49" ht="23.25" customHeight="1" x14ac:dyDescent="0.3">
      <c r="A44" s="15" t="s">
        <v>68</v>
      </c>
      <c r="B44" s="16" t="s">
        <v>23</v>
      </c>
      <c r="C44" s="16" t="s">
        <v>67</v>
      </c>
      <c r="D44" s="16" t="s">
        <v>25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7"/>
      <c r="W44" s="17"/>
      <c r="X44" s="17"/>
      <c r="Y44" s="17"/>
      <c r="Z44" s="15" t="s">
        <v>68</v>
      </c>
      <c r="AA44" s="29">
        <v>1431500</v>
      </c>
      <c r="AB44" s="29">
        <v>930000</v>
      </c>
      <c r="AC44" s="29">
        <v>930000</v>
      </c>
      <c r="AD44" s="29">
        <v>930000</v>
      </c>
      <c r="AE44" s="29">
        <v>930000</v>
      </c>
      <c r="AF44" s="29">
        <v>930000</v>
      </c>
      <c r="AG44" s="29">
        <v>930000</v>
      </c>
      <c r="AH44" s="29">
        <v>930000</v>
      </c>
      <c r="AI44" s="29">
        <v>930000</v>
      </c>
      <c r="AJ44" s="29">
        <v>930000</v>
      </c>
      <c r="AK44" s="29">
        <v>930000</v>
      </c>
      <c r="AL44" s="29">
        <v>930000</v>
      </c>
      <c r="AM44" s="29">
        <v>930000</v>
      </c>
      <c r="AN44" s="29">
        <v>930000</v>
      </c>
      <c r="AO44" s="29">
        <v>930000</v>
      </c>
      <c r="AP44" s="29">
        <v>930000</v>
      </c>
      <c r="AQ44" s="29">
        <v>930000</v>
      </c>
      <c r="AR44" s="29">
        <v>930000</v>
      </c>
      <c r="AS44" s="29">
        <v>930000</v>
      </c>
      <c r="AT44" s="4"/>
      <c r="AU44" s="4"/>
      <c r="AV44" s="4"/>
      <c r="AW44" s="3" t="s">
        <v>68</v>
      </c>
    </row>
    <row r="45" spans="1:49" ht="47.45" hidden="1" customHeight="1" x14ac:dyDescent="0.3">
      <c r="A45" s="19" t="s">
        <v>41</v>
      </c>
      <c r="B45" s="20" t="s">
        <v>23</v>
      </c>
      <c r="C45" s="20" t="s">
        <v>67</v>
      </c>
      <c r="D45" s="20" t="s">
        <v>25</v>
      </c>
      <c r="E45" s="20" t="s">
        <v>42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1"/>
      <c r="W45" s="21"/>
      <c r="X45" s="21"/>
      <c r="Y45" s="21"/>
      <c r="Z45" s="19" t="s">
        <v>41</v>
      </c>
      <c r="AA45" s="30">
        <v>550000</v>
      </c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>
        <v>830000</v>
      </c>
      <c r="AP45" s="30"/>
      <c r="AQ45" s="30"/>
      <c r="AR45" s="30"/>
      <c r="AS45" s="30">
        <v>830000</v>
      </c>
      <c r="AT45" s="6"/>
      <c r="AU45" s="6"/>
      <c r="AV45" s="6"/>
      <c r="AW45" s="5" t="s">
        <v>41</v>
      </c>
    </row>
    <row r="46" spans="1:49" ht="23.25" customHeight="1" x14ac:dyDescent="0.3">
      <c r="A46" s="15" t="s">
        <v>69</v>
      </c>
      <c r="B46" s="16" t="s">
        <v>23</v>
      </c>
      <c r="C46" s="16" t="s">
        <v>67</v>
      </c>
      <c r="D46" s="16" t="s">
        <v>46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7"/>
      <c r="W46" s="17"/>
      <c r="X46" s="17"/>
      <c r="Y46" s="17"/>
      <c r="Z46" s="15" t="s">
        <v>69</v>
      </c>
      <c r="AA46" s="29">
        <v>820000</v>
      </c>
      <c r="AB46" s="29">
        <v>650000</v>
      </c>
      <c r="AC46" s="29">
        <v>650000</v>
      </c>
      <c r="AD46" s="29">
        <v>650000</v>
      </c>
      <c r="AE46" s="29">
        <v>650000</v>
      </c>
      <c r="AF46" s="29">
        <v>650000</v>
      </c>
      <c r="AG46" s="29">
        <v>650000</v>
      </c>
      <c r="AH46" s="29">
        <v>650000</v>
      </c>
      <c r="AI46" s="29">
        <v>650000</v>
      </c>
      <c r="AJ46" s="29">
        <v>650000</v>
      </c>
      <c r="AK46" s="29">
        <v>650000</v>
      </c>
      <c r="AL46" s="29">
        <v>650000</v>
      </c>
      <c r="AM46" s="29">
        <v>650000</v>
      </c>
      <c r="AN46" s="29">
        <v>650000</v>
      </c>
      <c r="AO46" s="29">
        <v>650000</v>
      </c>
      <c r="AP46" s="29">
        <v>650000</v>
      </c>
      <c r="AQ46" s="29">
        <v>650000</v>
      </c>
      <c r="AR46" s="29">
        <v>650000</v>
      </c>
      <c r="AS46" s="29">
        <v>650000</v>
      </c>
      <c r="AT46" s="4"/>
      <c r="AU46" s="4"/>
      <c r="AV46" s="4"/>
      <c r="AW46" s="3" t="s">
        <v>69</v>
      </c>
    </row>
    <row r="47" spans="1:49" ht="47.45" hidden="1" customHeight="1" x14ac:dyDescent="0.3">
      <c r="A47" s="19" t="s">
        <v>41</v>
      </c>
      <c r="B47" s="20" t="s">
        <v>23</v>
      </c>
      <c r="C47" s="20" t="s">
        <v>67</v>
      </c>
      <c r="D47" s="20" t="s">
        <v>46</v>
      </c>
      <c r="E47" s="20" t="s">
        <v>42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1"/>
      <c r="W47" s="21"/>
      <c r="X47" s="21"/>
      <c r="Y47" s="21"/>
      <c r="Z47" s="19" t="s">
        <v>41</v>
      </c>
      <c r="AA47" s="30">
        <v>190000</v>
      </c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>
        <v>560000</v>
      </c>
      <c r="AP47" s="30"/>
      <c r="AQ47" s="30"/>
      <c r="AR47" s="30"/>
      <c r="AS47" s="30">
        <v>560000</v>
      </c>
      <c r="AT47" s="6"/>
      <c r="AU47" s="6"/>
      <c r="AV47" s="6"/>
      <c r="AW47" s="5" t="s">
        <v>41</v>
      </c>
    </row>
    <row r="48" spans="1:49" ht="21.75" customHeight="1" x14ac:dyDescent="0.3">
      <c r="A48" s="15" t="s">
        <v>70</v>
      </c>
      <c r="B48" s="16" t="s">
        <v>23</v>
      </c>
      <c r="C48" s="16" t="s">
        <v>67</v>
      </c>
      <c r="D48" s="16" t="s">
        <v>48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7"/>
      <c r="W48" s="17"/>
      <c r="X48" s="17"/>
      <c r="Y48" s="17"/>
      <c r="Z48" s="15" t="s">
        <v>70</v>
      </c>
      <c r="AA48" s="29">
        <v>7273044.9199999999</v>
      </c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>
        <v>17065580.25</v>
      </c>
      <c r="AP48" s="29"/>
      <c r="AQ48" s="29"/>
      <c r="AR48" s="29"/>
      <c r="AS48" s="29">
        <v>5860000</v>
      </c>
      <c r="AT48" s="4"/>
      <c r="AU48" s="4"/>
      <c r="AV48" s="4"/>
      <c r="AW48" s="3" t="s">
        <v>70</v>
      </c>
    </row>
    <row r="49" spans="1:49" ht="47.45" hidden="1" customHeight="1" x14ac:dyDescent="0.3">
      <c r="A49" s="19" t="s">
        <v>71</v>
      </c>
      <c r="B49" s="20" t="s">
        <v>23</v>
      </c>
      <c r="C49" s="20" t="s">
        <v>67</v>
      </c>
      <c r="D49" s="20" t="s">
        <v>48</v>
      </c>
      <c r="E49" s="20" t="s">
        <v>72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1"/>
      <c r="W49" s="21"/>
      <c r="X49" s="21"/>
      <c r="Y49" s="21"/>
      <c r="Z49" s="19" t="s">
        <v>71</v>
      </c>
      <c r="AA49" s="30">
        <v>1230000</v>
      </c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>
        <v>1350000</v>
      </c>
      <c r="AP49" s="30"/>
      <c r="AQ49" s="30"/>
      <c r="AR49" s="30"/>
      <c r="AS49" s="30">
        <v>1350000</v>
      </c>
      <c r="AT49" s="6"/>
      <c r="AU49" s="6"/>
      <c r="AV49" s="6"/>
      <c r="AW49" s="5" t="s">
        <v>71</v>
      </c>
    </row>
    <row r="50" spans="1:49" ht="47.45" hidden="1" customHeight="1" x14ac:dyDescent="0.3">
      <c r="A50" s="19" t="s">
        <v>73</v>
      </c>
      <c r="B50" s="20" t="s">
        <v>23</v>
      </c>
      <c r="C50" s="20" t="s">
        <v>67</v>
      </c>
      <c r="D50" s="20" t="s">
        <v>48</v>
      </c>
      <c r="E50" s="20" t="s">
        <v>74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1"/>
      <c r="W50" s="21"/>
      <c r="X50" s="21"/>
      <c r="Y50" s="21"/>
      <c r="Z50" s="19" t="s">
        <v>73</v>
      </c>
      <c r="AA50" s="30">
        <v>1290000</v>
      </c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>
        <v>1335900</v>
      </c>
      <c r="AP50" s="30"/>
      <c r="AQ50" s="30"/>
      <c r="AR50" s="30"/>
      <c r="AS50" s="30">
        <v>1427900</v>
      </c>
      <c r="AT50" s="6"/>
      <c r="AU50" s="6"/>
      <c r="AV50" s="6"/>
      <c r="AW50" s="5" t="s">
        <v>73</v>
      </c>
    </row>
    <row r="51" spans="1:49" ht="47.45" hidden="1" customHeight="1" x14ac:dyDescent="0.3">
      <c r="A51" s="19" t="s">
        <v>75</v>
      </c>
      <c r="B51" s="20" t="s">
        <v>23</v>
      </c>
      <c r="C51" s="20" t="s">
        <v>67</v>
      </c>
      <c r="D51" s="20" t="s">
        <v>48</v>
      </c>
      <c r="E51" s="20" t="s">
        <v>76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1"/>
      <c r="W51" s="21"/>
      <c r="X51" s="21"/>
      <c r="Y51" s="21"/>
      <c r="Z51" s="19" t="s">
        <v>75</v>
      </c>
      <c r="AA51" s="30">
        <v>80000</v>
      </c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>
        <v>80000</v>
      </c>
      <c r="AP51" s="30"/>
      <c r="AQ51" s="30"/>
      <c r="AR51" s="30"/>
      <c r="AS51" s="30">
        <v>80000</v>
      </c>
      <c r="AT51" s="6"/>
      <c r="AU51" s="6"/>
      <c r="AV51" s="6"/>
      <c r="AW51" s="5" t="s">
        <v>75</v>
      </c>
    </row>
    <row r="52" spans="1:49" ht="40.5" customHeight="1" x14ac:dyDescent="0.3">
      <c r="A52" s="15" t="s">
        <v>77</v>
      </c>
      <c r="B52" s="16" t="s">
        <v>23</v>
      </c>
      <c r="C52" s="16" t="s">
        <v>78</v>
      </c>
      <c r="D52" s="16" t="s">
        <v>26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7"/>
      <c r="W52" s="17"/>
      <c r="X52" s="17"/>
      <c r="Y52" s="17"/>
      <c r="Z52" s="15" t="s">
        <v>77</v>
      </c>
      <c r="AA52" s="29">
        <f>AA53</f>
        <v>15174800</v>
      </c>
      <c r="AB52" s="29">
        <f t="shared" ref="AB52:AS52" si="5">AB53</f>
        <v>0</v>
      </c>
      <c r="AC52" s="29">
        <f t="shared" si="5"/>
        <v>0</v>
      </c>
      <c r="AD52" s="29">
        <f t="shared" si="5"/>
        <v>0</v>
      </c>
      <c r="AE52" s="29">
        <f t="shared" si="5"/>
        <v>0</v>
      </c>
      <c r="AF52" s="29">
        <f t="shared" si="5"/>
        <v>0</v>
      </c>
      <c r="AG52" s="29">
        <f t="shared" si="5"/>
        <v>0</v>
      </c>
      <c r="AH52" s="29">
        <f t="shared" si="5"/>
        <v>0</v>
      </c>
      <c r="AI52" s="29">
        <f t="shared" si="5"/>
        <v>0</v>
      </c>
      <c r="AJ52" s="29">
        <f t="shared" si="5"/>
        <v>0</v>
      </c>
      <c r="AK52" s="29">
        <f t="shared" si="5"/>
        <v>0</v>
      </c>
      <c r="AL52" s="29">
        <f t="shared" si="5"/>
        <v>0</v>
      </c>
      <c r="AM52" s="29">
        <f t="shared" si="5"/>
        <v>0</v>
      </c>
      <c r="AN52" s="29">
        <f t="shared" si="5"/>
        <v>0</v>
      </c>
      <c r="AO52" s="29">
        <f t="shared" si="5"/>
        <v>15587835</v>
      </c>
      <c r="AP52" s="29">
        <f t="shared" si="5"/>
        <v>0</v>
      </c>
      <c r="AQ52" s="29">
        <f t="shared" si="5"/>
        <v>0</v>
      </c>
      <c r="AR52" s="29">
        <f t="shared" si="5"/>
        <v>0</v>
      </c>
      <c r="AS52" s="29">
        <f t="shared" si="5"/>
        <v>15986280</v>
      </c>
      <c r="AT52" s="4"/>
      <c r="AU52" s="4"/>
      <c r="AV52" s="4"/>
      <c r="AW52" s="3" t="s">
        <v>77</v>
      </c>
    </row>
    <row r="53" spans="1:49" ht="20.25" customHeight="1" x14ac:dyDescent="0.3">
      <c r="A53" s="15" t="s">
        <v>79</v>
      </c>
      <c r="B53" s="16" t="s">
        <v>23</v>
      </c>
      <c r="C53" s="16" t="s">
        <v>78</v>
      </c>
      <c r="D53" s="16" t="s">
        <v>25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7"/>
      <c r="W53" s="17"/>
      <c r="X53" s="17"/>
      <c r="Y53" s="17"/>
      <c r="Z53" s="15" t="s">
        <v>79</v>
      </c>
      <c r="AA53" s="29">
        <v>15174800</v>
      </c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>
        <v>15587835</v>
      </c>
      <c r="AP53" s="29"/>
      <c r="AQ53" s="29"/>
      <c r="AR53" s="29"/>
      <c r="AS53" s="29">
        <v>15986280</v>
      </c>
      <c r="AT53" s="4"/>
      <c r="AU53" s="4"/>
      <c r="AV53" s="4"/>
      <c r="AW53" s="3" t="s">
        <v>79</v>
      </c>
    </row>
    <row r="54" spans="1:49" ht="47.45" hidden="1" customHeight="1" x14ac:dyDescent="0.3">
      <c r="A54" s="19" t="s">
        <v>80</v>
      </c>
      <c r="B54" s="20" t="s">
        <v>23</v>
      </c>
      <c r="C54" s="20" t="s">
        <v>78</v>
      </c>
      <c r="D54" s="20" t="s">
        <v>25</v>
      </c>
      <c r="E54" s="20" t="s">
        <v>81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1"/>
      <c r="W54" s="21"/>
      <c r="X54" s="21"/>
      <c r="Y54" s="21"/>
      <c r="Z54" s="19" t="s">
        <v>80</v>
      </c>
      <c r="AA54" s="30">
        <v>786041</v>
      </c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>
        <v>513580</v>
      </c>
      <c r="AP54" s="30"/>
      <c r="AQ54" s="30"/>
      <c r="AR54" s="30"/>
      <c r="AS54" s="30">
        <v>513580</v>
      </c>
      <c r="AT54" s="6"/>
      <c r="AU54" s="6"/>
      <c r="AV54" s="6"/>
      <c r="AW54" s="5" t="s">
        <v>80</v>
      </c>
    </row>
    <row r="55" spans="1:49" ht="63.4" hidden="1" customHeight="1" x14ac:dyDescent="0.3">
      <c r="A55" s="19" t="s">
        <v>82</v>
      </c>
      <c r="B55" s="20" t="s">
        <v>23</v>
      </c>
      <c r="C55" s="20" t="s">
        <v>78</v>
      </c>
      <c r="D55" s="20" t="s">
        <v>25</v>
      </c>
      <c r="E55" s="20" t="s">
        <v>83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1"/>
      <c r="W55" s="21"/>
      <c r="X55" s="21"/>
      <c r="Y55" s="21"/>
      <c r="Z55" s="19" t="s">
        <v>82</v>
      </c>
      <c r="AA55" s="30">
        <v>312480</v>
      </c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>
        <v>187488</v>
      </c>
      <c r="AP55" s="30"/>
      <c r="AQ55" s="30"/>
      <c r="AR55" s="30"/>
      <c r="AS55" s="30">
        <v>187488</v>
      </c>
      <c r="AT55" s="6"/>
      <c r="AU55" s="6"/>
      <c r="AV55" s="6"/>
      <c r="AW55" s="5" t="s">
        <v>82</v>
      </c>
    </row>
    <row r="56" spans="1:49" ht="47.45" hidden="1" customHeight="1" x14ac:dyDescent="0.3">
      <c r="A56" s="19" t="s">
        <v>80</v>
      </c>
      <c r="B56" s="20" t="s">
        <v>23</v>
      </c>
      <c r="C56" s="20" t="s">
        <v>78</v>
      </c>
      <c r="D56" s="20" t="s">
        <v>25</v>
      </c>
      <c r="E56" s="20" t="s">
        <v>84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1"/>
      <c r="W56" s="21"/>
      <c r="X56" s="21"/>
      <c r="Y56" s="21"/>
      <c r="Z56" s="19" t="s">
        <v>80</v>
      </c>
      <c r="AA56" s="30">
        <v>4640309</v>
      </c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>
        <v>4683653</v>
      </c>
      <c r="AP56" s="30"/>
      <c r="AQ56" s="30"/>
      <c r="AR56" s="30"/>
      <c r="AS56" s="30">
        <v>4683653</v>
      </c>
      <c r="AT56" s="6"/>
      <c r="AU56" s="6"/>
      <c r="AV56" s="6"/>
      <c r="AW56" s="5" t="s">
        <v>80</v>
      </c>
    </row>
    <row r="57" spans="1:49" ht="63.4" hidden="1" customHeight="1" x14ac:dyDescent="0.3">
      <c r="A57" s="19" t="s">
        <v>85</v>
      </c>
      <c r="B57" s="20" t="s">
        <v>23</v>
      </c>
      <c r="C57" s="20" t="s">
        <v>78</v>
      </c>
      <c r="D57" s="20" t="s">
        <v>25</v>
      </c>
      <c r="E57" s="20" t="s">
        <v>86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1"/>
      <c r="W57" s="21"/>
      <c r="X57" s="21"/>
      <c r="Y57" s="21"/>
      <c r="Z57" s="19" t="s">
        <v>85</v>
      </c>
      <c r="AA57" s="30">
        <v>2577960</v>
      </c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>
        <v>2349912</v>
      </c>
      <c r="AP57" s="30"/>
      <c r="AQ57" s="30"/>
      <c r="AR57" s="30"/>
      <c r="AS57" s="30">
        <v>2349912</v>
      </c>
      <c r="AT57" s="6"/>
      <c r="AU57" s="6"/>
      <c r="AV57" s="6"/>
      <c r="AW57" s="5" t="s">
        <v>85</v>
      </c>
    </row>
    <row r="58" spans="1:49" ht="8.25" hidden="1" customHeight="1" x14ac:dyDescent="0.3">
      <c r="A58" s="19" t="s">
        <v>87</v>
      </c>
      <c r="B58" s="20" t="s">
        <v>23</v>
      </c>
      <c r="C58" s="20" t="s">
        <v>78</v>
      </c>
      <c r="D58" s="20" t="s">
        <v>25</v>
      </c>
      <c r="E58" s="20" t="s">
        <v>88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1"/>
      <c r="W58" s="21"/>
      <c r="X58" s="21"/>
      <c r="Y58" s="21"/>
      <c r="Z58" s="19" t="s">
        <v>87</v>
      </c>
      <c r="AA58" s="30">
        <v>100059</v>
      </c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6"/>
      <c r="AU58" s="6"/>
      <c r="AV58" s="6"/>
      <c r="AW58" s="5" t="s">
        <v>87</v>
      </c>
    </row>
    <row r="59" spans="1:49" ht="21.75" customHeight="1" x14ac:dyDescent="0.3">
      <c r="A59" s="15" t="s">
        <v>89</v>
      </c>
      <c r="B59" s="16" t="s">
        <v>23</v>
      </c>
      <c r="C59" s="16" t="s">
        <v>90</v>
      </c>
      <c r="D59" s="16" t="s">
        <v>26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7"/>
      <c r="W59" s="17"/>
      <c r="X59" s="17"/>
      <c r="Y59" s="17"/>
      <c r="Z59" s="15" t="s">
        <v>89</v>
      </c>
      <c r="AA59" s="29">
        <f>AA60+AA62</f>
        <v>988800</v>
      </c>
      <c r="AB59" s="29">
        <f t="shared" ref="AB59:AS59" si="6">AB60+AB62</f>
        <v>1000000</v>
      </c>
      <c r="AC59" s="29">
        <f t="shared" si="6"/>
        <v>1000000</v>
      </c>
      <c r="AD59" s="29">
        <f t="shared" si="6"/>
        <v>1000000</v>
      </c>
      <c r="AE59" s="29">
        <f t="shared" si="6"/>
        <v>1000000</v>
      </c>
      <c r="AF59" s="29">
        <f t="shared" si="6"/>
        <v>1000000</v>
      </c>
      <c r="AG59" s="29">
        <f t="shared" si="6"/>
        <v>1000000</v>
      </c>
      <c r="AH59" s="29">
        <f t="shared" si="6"/>
        <v>1000000</v>
      </c>
      <c r="AI59" s="29">
        <f t="shared" si="6"/>
        <v>1000000</v>
      </c>
      <c r="AJ59" s="29">
        <f t="shared" si="6"/>
        <v>1000000</v>
      </c>
      <c r="AK59" s="29">
        <f t="shared" si="6"/>
        <v>1000000</v>
      </c>
      <c r="AL59" s="29">
        <f t="shared" si="6"/>
        <v>1000000</v>
      </c>
      <c r="AM59" s="29">
        <f t="shared" si="6"/>
        <v>1000000</v>
      </c>
      <c r="AN59" s="29">
        <f t="shared" si="6"/>
        <v>1000000</v>
      </c>
      <c r="AO59" s="29">
        <f t="shared" si="6"/>
        <v>1000000</v>
      </c>
      <c r="AP59" s="29">
        <f t="shared" si="6"/>
        <v>1000000</v>
      </c>
      <c r="AQ59" s="29">
        <f t="shared" si="6"/>
        <v>1000000</v>
      </c>
      <c r="AR59" s="29">
        <f t="shared" si="6"/>
        <v>1000000</v>
      </c>
      <c r="AS59" s="29">
        <f t="shared" si="6"/>
        <v>1000000</v>
      </c>
      <c r="AT59" s="4"/>
      <c r="AU59" s="4"/>
      <c r="AV59" s="4"/>
      <c r="AW59" s="3" t="s">
        <v>89</v>
      </c>
    </row>
    <row r="60" spans="1:49" ht="23.25" customHeight="1" x14ac:dyDescent="0.3">
      <c r="A60" s="15" t="s">
        <v>91</v>
      </c>
      <c r="B60" s="16" t="s">
        <v>23</v>
      </c>
      <c r="C60" s="16" t="s">
        <v>90</v>
      </c>
      <c r="D60" s="16" t="s">
        <v>25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7"/>
      <c r="W60" s="17"/>
      <c r="X60" s="17"/>
      <c r="Y60" s="17"/>
      <c r="Z60" s="15" t="s">
        <v>91</v>
      </c>
      <c r="AA60" s="29">
        <v>800000</v>
      </c>
      <c r="AB60" s="29">
        <v>800000</v>
      </c>
      <c r="AC60" s="29">
        <v>800000</v>
      </c>
      <c r="AD60" s="29">
        <v>800000</v>
      </c>
      <c r="AE60" s="29">
        <v>800000</v>
      </c>
      <c r="AF60" s="29">
        <v>800000</v>
      </c>
      <c r="AG60" s="29">
        <v>800000</v>
      </c>
      <c r="AH60" s="29">
        <v>800000</v>
      </c>
      <c r="AI60" s="29">
        <v>800000</v>
      </c>
      <c r="AJ60" s="29">
        <v>800000</v>
      </c>
      <c r="AK60" s="29">
        <v>800000</v>
      </c>
      <c r="AL60" s="29">
        <v>800000</v>
      </c>
      <c r="AM60" s="29">
        <v>800000</v>
      </c>
      <c r="AN60" s="29">
        <v>800000</v>
      </c>
      <c r="AO60" s="29">
        <v>800000</v>
      </c>
      <c r="AP60" s="29">
        <v>800000</v>
      </c>
      <c r="AQ60" s="29">
        <v>800000</v>
      </c>
      <c r="AR60" s="29">
        <v>800000</v>
      </c>
      <c r="AS60" s="29">
        <v>800000</v>
      </c>
      <c r="AT60" s="4"/>
      <c r="AU60" s="4"/>
      <c r="AV60" s="4"/>
      <c r="AW60" s="3" t="s">
        <v>91</v>
      </c>
    </row>
    <row r="61" spans="1:49" ht="47.45" hidden="1" customHeight="1" x14ac:dyDescent="0.3">
      <c r="A61" s="19" t="s">
        <v>92</v>
      </c>
      <c r="B61" s="20" t="s">
        <v>23</v>
      </c>
      <c r="C61" s="20" t="s">
        <v>90</v>
      </c>
      <c r="D61" s="20" t="s">
        <v>25</v>
      </c>
      <c r="E61" s="20" t="s">
        <v>93</v>
      </c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1"/>
      <c r="W61" s="21"/>
      <c r="X61" s="21"/>
      <c r="Y61" s="21"/>
      <c r="Z61" s="19" t="s">
        <v>92</v>
      </c>
      <c r="AA61" s="30">
        <v>750000</v>
      </c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>
        <v>750000</v>
      </c>
      <c r="AP61" s="30"/>
      <c r="AQ61" s="30"/>
      <c r="AR61" s="30"/>
      <c r="AS61" s="30">
        <v>750000</v>
      </c>
      <c r="AT61" s="6"/>
      <c r="AU61" s="6"/>
      <c r="AV61" s="6"/>
      <c r="AW61" s="5" t="s">
        <v>92</v>
      </c>
    </row>
    <row r="62" spans="1:49" ht="40.5" customHeight="1" x14ac:dyDescent="0.3">
      <c r="A62" s="15" t="s">
        <v>94</v>
      </c>
      <c r="B62" s="16" t="s">
        <v>23</v>
      </c>
      <c r="C62" s="16" t="s">
        <v>90</v>
      </c>
      <c r="D62" s="16" t="s">
        <v>48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7"/>
      <c r="W62" s="17"/>
      <c r="X62" s="17"/>
      <c r="Y62" s="17"/>
      <c r="Z62" s="15" t="s">
        <v>94</v>
      </c>
      <c r="AA62" s="29">
        <v>188800</v>
      </c>
      <c r="AB62" s="29">
        <v>200000</v>
      </c>
      <c r="AC62" s="29">
        <v>200000</v>
      </c>
      <c r="AD62" s="29">
        <v>200000</v>
      </c>
      <c r="AE62" s="29">
        <v>200000</v>
      </c>
      <c r="AF62" s="29">
        <v>200000</v>
      </c>
      <c r="AG62" s="29">
        <v>200000</v>
      </c>
      <c r="AH62" s="29">
        <v>200000</v>
      </c>
      <c r="AI62" s="29">
        <v>200000</v>
      </c>
      <c r="AJ62" s="29">
        <v>200000</v>
      </c>
      <c r="AK62" s="29">
        <v>200000</v>
      </c>
      <c r="AL62" s="29">
        <v>200000</v>
      </c>
      <c r="AM62" s="29">
        <v>200000</v>
      </c>
      <c r="AN62" s="29">
        <v>200000</v>
      </c>
      <c r="AO62" s="29">
        <v>200000</v>
      </c>
      <c r="AP62" s="29">
        <v>200000</v>
      </c>
      <c r="AQ62" s="29">
        <v>200000</v>
      </c>
      <c r="AR62" s="29">
        <v>200000</v>
      </c>
      <c r="AS62" s="29">
        <v>200000</v>
      </c>
      <c r="AT62" s="4"/>
      <c r="AU62" s="4"/>
      <c r="AV62" s="4"/>
      <c r="AW62" s="3" t="s">
        <v>94</v>
      </c>
    </row>
    <row r="63" spans="1:49" ht="63.4" hidden="1" customHeight="1" x14ac:dyDescent="0.3">
      <c r="A63" s="19" t="s">
        <v>95</v>
      </c>
      <c r="B63" s="20" t="s">
        <v>23</v>
      </c>
      <c r="C63" s="20" t="s">
        <v>90</v>
      </c>
      <c r="D63" s="20" t="s">
        <v>48</v>
      </c>
      <c r="E63" s="20" t="s">
        <v>96</v>
      </c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1"/>
      <c r="W63" s="21"/>
      <c r="X63" s="21"/>
      <c r="Y63" s="21"/>
      <c r="Z63" s="19" t="s">
        <v>95</v>
      </c>
      <c r="AA63" s="30">
        <v>170000</v>
      </c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>
        <v>170000</v>
      </c>
      <c r="AP63" s="30"/>
      <c r="AQ63" s="30"/>
      <c r="AR63" s="30"/>
      <c r="AS63" s="30">
        <v>170000</v>
      </c>
      <c r="AT63" s="6"/>
      <c r="AU63" s="6"/>
      <c r="AV63" s="6"/>
      <c r="AW63" s="5" t="s">
        <v>95</v>
      </c>
    </row>
    <row r="64" spans="1:49" ht="56.25" hidden="1" x14ac:dyDescent="0.3">
      <c r="A64" s="23" t="s">
        <v>106</v>
      </c>
      <c r="B64" s="20"/>
      <c r="C64" s="24" t="s">
        <v>40</v>
      </c>
      <c r="D64" s="24" t="s">
        <v>26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5"/>
      <c r="W64" s="25"/>
      <c r="X64" s="25"/>
      <c r="Y64" s="25"/>
      <c r="Z64" s="23"/>
      <c r="AA64" s="31">
        <f>AA65</f>
        <v>0</v>
      </c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6"/>
      <c r="AU64" s="6"/>
      <c r="AV64" s="6"/>
      <c r="AW64" s="5"/>
    </row>
    <row r="65" spans="1:49" ht="66" hidden="1" customHeight="1" x14ac:dyDescent="0.3">
      <c r="A65" s="23" t="s">
        <v>107</v>
      </c>
      <c r="B65" s="20"/>
      <c r="C65" s="24" t="s">
        <v>40</v>
      </c>
      <c r="D65" s="24" t="s">
        <v>25</v>
      </c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5"/>
      <c r="W65" s="25"/>
      <c r="X65" s="25"/>
      <c r="Y65" s="25"/>
      <c r="Z65" s="23"/>
      <c r="AA65" s="31">
        <v>0</v>
      </c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6"/>
      <c r="AU65" s="6"/>
      <c r="AV65" s="6"/>
      <c r="AW65" s="5"/>
    </row>
    <row r="66" spans="1:49" ht="198.75" customHeight="1" x14ac:dyDescent="0.3">
      <c r="A66" s="15" t="s">
        <v>97</v>
      </c>
      <c r="B66" s="16" t="s">
        <v>98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7"/>
      <c r="W66" s="17"/>
      <c r="X66" s="17"/>
      <c r="Y66" s="17"/>
      <c r="Z66" s="15" t="s">
        <v>97</v>
      </c>
      <c r="AA66" s="29">
        <f>AA67</f>
        <v>276600</v>
      </c>
      <c r="AB66" s="29">
        <f t="shared" ref="AB66:AS67" si="7">AB67</f>
        <v>325520</v>
      </c>
      <c r="AC66" s="29">
        <f t="shared" si="7"/>
        <v>325520</v>
      </c>
      <c r="AD66" s="29">
        <f t="shared" si="7"/>
        <v>325520</v>
      </c>
      <c r="AE66" s="29">
        <f t="shared" si="7"/>
        <v>325520</v>
      </c>
      <c r="AF66" s="29">
        <f t="shared" si="7"/>
        <v>325520</v>
      </c>
      <c r="AG66" s="29">
        <f t="shared" si="7"/>
        <v>325520</v>
      </c>
      <c r="AH66" s="29">
        <f t="shared" si="7"/>
        <v>325520</v>
      </c>
      <c r="AI66" s="29">
        <f t="shared" si="7"/>
        <v>325520</v>
      </c>
      <c r="AJ66" s="29">
        <f t="shared" si="7"/>
        <v>325520</v>
      </c>
      <c r="AK66" s="29">
        <f t="shared" si="7"/>
        <v>325520</v>
      </c>
      <c r="AL66" s="29">
        <f t="shared" si="7"/>
        <v>325520</v>
      </c>
      <c r="AM66" s="29">
        <f t="shared" si="7"/>
        <v>325520</v>
      </c>
      <c r="AN66" s="29">
        <f t="shared" si="7"/>
        <v>325520</v>
      </c>
      <c r="AO66" s="29">
        <f t="shared" si="7"/>
        <v>312000</v>
      </c>
      <c r="AP66" s="29">
        <f t="shared" si="7"/>
        <v>325520</v>
      </c>
      <c r="AQ66" s="29">
        <f t="shared" si="7"/>
        <v>325520</v>
      </c>
      <c r="AR66" s="29">
        <f t="shared" si="7"/>
        <v>325520</v>
      </c>
      <c r="AS66" s="29">
        <f t="shared" si="7"/>
        <v>312000</v>
      </c>
      <c r="AT66" s="4"/>
      <c r="AU66" s="4"/>
      <c r="AV66" s="4"/>
      <c r="AW66" s="3" t="s">
        <v>97</v>
      </c>
    </row>
    <row r="67" spans="1:49" ht="39.75" customHeight="1" x14ac:dyDescent="0.3">
      <c r="A67" s="15" t="s">
        <v>24</v>
      </c>
      <c r="B67" s="16" t="s">
        <v>98</v>
      </c>
      <c r="C67" s="16" t="s">
        <v>25</v>
      </c>
      <c r="D67" s="16" t="s">
        <v>26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7"/>
      <c r="W67" s="17"/>
      <c r="X67" s="17"/>
      <c r="Y67" s="17"/>
      <c r="Z67" s="15" t="s">
        <v>24</v>
      </c>
      <c r="AA67" s="29">
        <f>AA68</f>
        <v>276600</v>
      </c>
      <c r="AB67" s="29">
        <f t="shared" si="7"/>
        <v>325520</v>
      </c>
      <c r="AC67" s="29">
        <f t="shared" si="7"/>
        <v>325520</v>
      </c>
      <c r="AD67" s="29">
        <f t="shared" si="7"/>
        <v>325520</v>
      </c>
      <c r="AE67" s="29">
        <f t="shared" si="7"/>
        <v>325520</v>
      </c>
      <c r="AF67" s="29">
        <f t="shared" si="7"/>
        <v>325520</v>
      </c>
      <c r="AG67" s="29">
        <f t="shared" si="7"/>
        <v>325520</v>
      </c>
      <c r="AH67" s="29">
        <f t="shared" si="7"/>
        <v>325520</v>
      </c>
      <c r="AI67" s="29">
        <f t="shared" si="7"/>
        <v>325520</v>
      </c>
      <c r="AJ67" s="29">
        <f t="shared" si="7"/>
        <v>325520</v>
      </c>
      <c r="AK67" s="29">
        <f t="shared" si="7"/>
        <v>325520</v>
      </c>
      <c r="AL67" s="29">
        <f t="shared" si="7"/>
        <v>325520</v>
      </c>
      <c r="AM67" s="29">
        <f t="shared" si="7"/>
        <v>325520</v>
      </c>
      <c r="AN67" s="29">
        <f t="shared" si="7"/>
        <v>325520</v>
      </c>
      <c r="AO67" s="29">
        <f t="shared" si="7"/>
        <v>312000</v>
      </c>
      <c r="AP67" s="29">
        <f t="shared" si="7"/>
        <v>325520</v>
      </c>
      <c r="AQ67" s="29">
        <f t="shared" si="7"/>
        <v>325520</v>
      </c>
      <c r="AR67" s="29">
        <f t="shared" si="7"/>
        <v>325520</v>
      </c>
      <c r="AS67" s="29">
        <f t="shared" si="7"/>
        <v>312000</v>
      </c>
      <c r="AT67" s="4"/>
      <c r="AU67" s="4"/>
      <c r="AV67" s="4"/>
      <c r="AW67" s="3" t="s">
        <v>24</v>
      </c>
    </row>
    <row r="68" spans="1:49" ht="111" customHeight="1" x14ac:dyDescent="0.3">
      <c r="A68" s="15" t="s">
        <v>99</v>
      </c>
      <c r="B68" s="16" t="s">
        <v>98</v>
      </c>
      <c r="C68" s="16" t="s">
        <v>25</v>
      </c>
      <c r="D68" s="16" t="s">
        <v>48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7"/>
      <c r="W68" s="17"/>
      <c r="X68" s="17"/>
      <c r="Y68" s="17"/>
      <c r="Z68" s="15" t="s">
        <v>99</v>
      </c>
      <c r="AA68" s="29">
        <v>276600</v>
      </c>
      <c r="AB68" s="29">
        <v>325520</v>
      </c>
      <c r="AC68" s="29">
        <v>325520</v>
      </c>
      <c r="AD68" s="29">
        <v>325520</v>
      </c>
      <c r="AE68" s="29">
        <v>325520</v>
      </c>
      <c r="AF68" s="29">
        <v>325520</v>
      </c>
      <c r="AG68" s="29">
        <v>325520</v>
      </c>
      <c r="AH68" s="29">
        <v>325520</v>
      </c>
      <c r="AI68" s="29">
        <v>325520</v>
      </c>
      <c r="AJ68" s="29">
        <v>325520</v>
      </c>
      <c r="AK68" s="29">
        <v>325520</v>
      </c>
      <c r="AL68" s="29">
        <v>325520</v>
      </c>
      <c r="AM68" s="29">
        <v>325520</v>
      </c>
      <c r="AN68" s="29">
        <v>325520</v>
      </c>
      <c r="AO68" s="29">
        <v>312000</v>
      </c>
      <c r="AP68" s="29">
        <v>325520</v>
      </c>
      <c r="AQ68" s="29">
        <v>325520</v>
      </c>
      <c r="AR68" s="29">
        <v>325520</v>
      </c>
      <c r="AS68" s="29">
        <v>312000</v>
      </c>
      <c r="AT68" s="4"/>
      <c r="AU68" s="4"/>
      <c r="AV68" s="4"/>
      <c r="AW68" s="3" t="s">
        <v>99</v>
      </c>
    </row>
    <row r="69" spans="1:49" ht="47.45" hidden="1" customHeight="1" x14ac:dyDescent="0.3">
      <c r="A69" s="19" t="s">
        <v>31</v>
      </c>
      <c r="B69" s="20" t="s">
        <v>98</v>
      </c>
      <c r="C69" s="20" t="s">
        <v>25</v>
      </c>
      <c r="D69" s="20" t="s">
        <v>48</v>
      </c>
      <c r="E69" s="20" t="s">
        <v>32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1"/>
      <c r="W69" s="21"/>
      <c r="X69" s="21"/>
      <c r="Y69" s="21"/>
      <c r="Z69" s="19" t="s">
        <v>31</v>
      </c>
      <c r="AA69" s="30">
        <v>312000</v>
      </c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>
        <v>312000</v>
      </c>
      <c r="AP69" s="30"/>
      <c r="AQ69" s="30"/>
      <c r="AR69" s="30"/>
      <c r="AS69" s="30">
        <v>312000</v>
      </c>
      <c r="AT69" s="6"/>
      <c r="AU69" s="6"/>
      <c r="AV69" s="6"/>
      <c r="AW69" s="5" t="s">
        <v>31</v>
      </c>
    </row>
    <row r="70" spans="1:49" ht="79.150000000000006" hidden="1" customHeight="1" x14ac:dyDescent="0.3">
      <c r="A70" s="19" t="s">
        <v>100</v>
      </c>
      <c r="B70" s="20" t="s">
        <v>98</v>
      </c>
      <c r="C70" s="20" t="s">
        <v>25</v>
      </c>
      <c r="D70" s="20" t="s">
        <v>48</v>
      </c>
      <c r="E70" s="20" t="s">
        <v>101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1"/>
      <c r="W70" s="21"/>
      <c r="X70" s="21"/>
      <c r="Y70" s="21"/>
      <c r="Z70" s="19" t="s">
        <v>100</v>
      </c>
      <c r="AA70" s="30">
        <v>13000</v>
      </c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>
        <v>13000</v>
      </c>
      <c r="AP70" s="30"/>
      <c r="AQ70" s="30"/>
      <c r="AR70" s="30"/>
      <c r="AS70" s="30">
        <v>13000</v>
      </c>
      <c r="AT70" s="6"/>
      <c r="AU70" s="6"/>
      <c r="AV70" s="6"/>
      <c r="AW70" s="5" t="s">
        <v>100</v>
      </c>
    </row>
    <row r="71" spans="1:49" ht="23.25" customHeight="1" x14ac:dyDescent="0.3">
      <c r="A71" s="26" t="s">
        <v>102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8"/>
      <c r="W71" s="28"/>
      <c r="X71" s="28"/>
      <c r="Y71" s="28"/>
      <c r="Z71" s="26" t="s">
        <v>102</v>
      </c>
      <c r="AA71" s="32">
        <f>AA66+AA20</f>
        <v>70595109.569999993</v>
      </c>
      <c r="AB71" s="32">
        <f t="shared" ref="AB71:AS71" si="8">AB66+AB20</f>
        <v>8702440</v>
      </c>
      <c r="AC71" s="32">
        <f t="shared" si="8"/>
        <v>8702440</v>
      </c>
      <c r="AD71" s="32">
        <f t="shared" si="8"/>
        <v>8702440</v>
      </c>
      <c r="AE71" s="32">
        <f t="shared" si="8"/>
        <v>8714940</v>
      </c>
      <c r="AF71" s="32">
        <f t="shared" si="8"/>
        <v>8702440</v>
      </c>
      <c r="AG71" s="32">
        <f t="shared" si="8"/>
        <v>8702440</v>
      </c>
      <c r="AH71" s="32">
        <f t="shared" si="8"/>
        <v>8702440</v>
      </c>
      <c r="AI71" s="32">
        <f t="shared" si="8"/>
        <v>8702440</v>
      </c>
      <c r="AJ71" s="32">
        <f t="shared" si="8"/>
        <v>8702440</v>
      </c>
      <c r="AK71" s="32">
        <f t="shared" si="8"/>
        <v>8702440</v>
      </c>
      <c r="AL71" s="32">
        <f t="shared" si="8"/>
        <v>8702440</v>
      </c>
      <c r="AM71" s="32">
        <f t="shared" si="8"/>
        <v>8702440</v>
      </c>
      <c r="AN71" s="32">
        <f t="shared" si="8"/>
        <v>8702440</v>
      </c>
      <c r="AO71" s="32">
        <f t="shared" si="8"/>
        <v>59264299.909999996</v>
      </c>
      <c r="AP71" s="32">
        <f t="shared" si="8"/>
        <v>16095482</v>
      </c>
      <c r="AQ71" s="32">
        <f t="shared" si="8"/>
        <v>16095482</v>
      </c>
      <c r="AR71" s="32">
        <f t="shared" si="8"/>
        <v>16095482</v>
      </c>
      <c r="AS71" s="32">
        <f t="shared" si="8"/>
        <v>45022800</v>
      </c>
      <c r="AT71" s="4"/>
      <c r="AU71" s="4">
        <v>3520</v>
      </c>
      <c r="AV71" s="4"/>
      <c r="AW71" s="8" t="s">
        <v>102</v>
      </c>
    </row>
    <row r="72" spans="1:49" ht="15" x14ac:dyDescent="0.25"/>
  </sheetData>
  <mergeCells count="40">
    <mergeCell ref="AO1:AV5"/>
    <mergeCell ref="AI17:AI18"/>
    <mergeCell ref="AK17:AK18"/>
    <mergeCell ref="AL17:AL18"/>
    <mergeCell ref="AW17:AW18"/>
    <mergeCell ref="AR17:AR18"/>
    <mergeCell ref="AT17:AT18"/>
    <mergeCell ref="AP17:AP18"/>
    <mergeCell ref="AM17:AM18"/>
    <mergeCell ref="AN17:AN18"/>
    <mergeCell ref="AV17:AV18"/>
    <mergeCell ref="AU17:AU18"/>
    <mergeCell ref="AQ17:AQ18"/>
    <mergeCell ref="AS17:AS18"/>
    <mergeCell ref="AO17:AO18"/>
    <mergeCell ref="AJ17:AJ18"/>
    <mergeCell ref="T17:T18"/>
    <mergeCell ref="E17:S18"/>
    <mergeCell ref="D17:D18"/>
    <mergeCell ref="C17:C18"/>
    <mergeCell ref="X17:X18"/>
    <mergeCell ref="V17:V18"/>
    <mergeCell ref="U17:U18"/>
    <mergeCell ref="W17:W18"/>
    <mergeCell ref="AE17:AE18"/>
    <mergeCell ref="AF17:AF18"/>
    <mergeCell ref="AG17:AG18"/>
    <mergeCell ref="AH17:AH18"/>
    <mergeCell ref="AS7:AW7"/>
    <mergeCell ref="AO8:AS8"/>
    <mergeCell ref="AO9:AW9"/>
    <mergeCell ref="A14:AW14"/>
    <mergeCell ref="B17:B18"/>
    <mergeCell ref="Y17:Y18"/>
    <mergeCell ref="AD17:AD18"/>
    <mergeCell ref="AC17:AC18"/>
    <mergeCell ref="A17:A18"/>
    <mergeCell ref="Z17:Z18"/>
    <mergeCell ref="AA17:AA18"/>
    <mergeCell ref="AB17:AB18"/>
  </mergeCells>
  <pageMargins left="0.78740157480314965" right="0.39370078740157483" top="0.19685039370078741" bottom="0" header="0.39370078740157483" footer="0.39370078740157483"/>
  <pageSetup paperSize="9" scale="5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</vt:lpstr>
      <vt:lpstr>'пр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Лопухинка Администрация</cp:lastModifiedBy>
  <cp:lastPrinted>2023-04-04T13:45:57Z</cp:lastPrinted>
  <dcterms:created xsi:type="dcterms:W3CDTF">2019-11-14T08:18:17Z</dcterms:created>
  <dcterms:modified xsi:type="dcterms:W3CDTF">2023-12-18T09:24:50Z</dcterms:modified>
</cp:coreProperties>
</file>