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Проект\"/>
    </mc:Choice>
  </mc:AlternateContent>
  <xr:revisionPtr revIDLastSave="0" documentId="13_ncr:1_{EBC6B324-896B-41E3-AA6E-EDE087F044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3" i="1" l="1"/>
  <c r="AK53" i="1"/>
  <c r="AJ53" i="1"/>
  <c r="AI53" i="1"/>
  <c r="AI52" i="1" s="1"/>
  <c r="AH53" i="1"/>
  <c r="AG53" i="1"/>
  <c r="AF53" i="1"/>
  <c r="AE53" i="1"/>
  <c r="AE52" i="1" s="1"/>
  <c r="AD53" i="1"/>
  <c r="AC53" i="1"/>
  <c r="AB53" i="1"/>
  <c r="AA53" i="1"/>
  <c r="AA52" i="1" s="1"/>
  <c r="Z53" i="1"/>
  <c r="Y53" i="1"/>
  <c r="X53" i="1"/>
  <c r="W53" i="1"/>
  <c r="W52" i="1" s="1"/>
  <c r="V53" i="1"/>
  <c r="U53" i="1"/>
  <c r="T53" i="1"/>
  <c r="T52" i="1" s="1"/>
  <c r="AL52" i="1"/>
  <c r="AK52" i="1"/>
  <c r="AJ52" i="1"/>
  <c r="AH52" i="1"/>
  <c r="AG52" i="1"/>
  <c r="AF52" i="1"/>
  <c r="AD52" i="1"/>
  <c r="AC52" i="1"/>
  <c r="AB52" i="1"/>
  <c r="Z52" i="1"/>
  <c r="Y52" i="1"/>
  <c r="X52" i="1"/>
  <c r="V52" i="1"/>
  <c r="U52" i="1"/>
  <c r="AL68" i="1"/>
  <c r="AK68" i="1"/>
  <c r="AK67" i="1" s="1"/>
  <c r="AJ68" i="1"/>
  <c r="AJ67" i="1" s="1"/>
  <c r="AI68" i="1"/>
  <c r="AI67" i="1" s="1"/>
  <c r="AH68" i="1"/>
  <c r="AG68" i="1"/>
  <c r="AF68" i="1"/>
  <c r="AF67" i="1" s="1"/>
  <c r="AE68" i="1"/>
  <c r="AE67" i="1" s="1"/>
  <c r="AD68" i="1"/>
  <c r="AC68" i="1"/>
  <c r="AC67" i="1" s="1"/>
  <c r="AB68" i="1"/>
  <c r="AB67" i="1" s="1"/>
  <c r="AA68" i="1"/>
  <c r="AA67" i="1" s="1"/>
  <c r="Z68" i="1"/>
  <c r="Y68" i="1"/>
  <c r="X68" i="1"/>
  <c r="X67" i="1" s="1"/>
  <c r="W68" i="1"/>
  <c r="W67" i="1" s="1"/>
  <c r="V68" i="1"/>
  <c r="U68" i="1"/>
  <c r="U67" i="1" s="1"/>
  <c r="T68" i="1"/>
  <c r="T67" i="1" s="1"/>
  <c r="AL67" i="1"/>
  <c r="AH67" i="1"/>
  <c r="AG67" i="1"/>
  <c r="AD67" i="1"/>
  <c r="Z67" i="1"/>
  <c r="Y67" i="1"/>
  <c r="V67" i="1"/>
  <c r="U100" i="1" l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T100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T65" i="1" l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H37" i="1" l="1"/>
  <c r="T37" i="1"/>
  <c r="AL65" i="1" l="1"/>
  <c r="AL64" i="1" s="1"/>
  <c r="AK65" i="1"/>
  <c r="AK64" i="1" s="1"/>
  <c r="AJ65" i="1"/>
  <c r="AJ64" i="1" s="1"/>
  <c r="AI65" i="1"/>
  <c r="AI64" i="1" s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AL62" i="1" l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AL56" i="1"/>
  <c r="AK56" i="1"/>
  <c r="AJ56" i="1"/>
  <c r="AJ55" i="1" s="1"/>
  <c r="AI56" i="1"/>
  <c r="AH56" i="1"/>
  <c r="AG56" i="1"/>
  <c r="AF56" i="1"/>
  <c r="AF55" i="1" s="1"/>
  <c r="AE56" i="1"/>
  <c r="AD56" i="1"/>
  <c r="AC56" i="1"/>
  <c r="AB56" i="1"/>
  <c r="AB55" i="1" s="1"/>
  <c r="AA56" i="1"/>
  <c r="Z56" i="1"/>
  <c r="Y56" i="1"/>
  <c r="X56" i="1"/>
  <c r="X55" i="1" s="1"/>
  <c r="W56" i="1"/>
  <c r="V56" i="1"/>
  <c r="U56" i="1"/>
  <c r="T56" i="1"/>
  <c r="AC55" i="1" l="1"/>
  <c r="Y55" i="1"/>
  <c r="AK55" i="1"/>
  <c r="V55" i="1"/>
  <c r="Z55" i="1"/>
  <c r="AD55" i="1"/>
  <c r="AH55" i="1"/>
  <c r="AL55" i="1"/>
  <c r="U55" i="1"/>
  <c r="AG55" i="1"/>
  <c r="W55" i="1"/>
  <c r="AA55" i="1"/>
  <c r="AE55" i="1"/>
  <c r="AI55" i="1"/>
  <c r="T55" i="1"/>
  <c r="T71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T79" i="1"/>
  <c r="U27" i="1" l="1"/>
  <c r="U26" i="1" s="1"/>
  <c r="V27" i="1"/>
  <c r="V26" i="1" s="1"/>
  <c r="W27" i="1"/>
  <c r="W26" i="1" s="1"/>
  <c r="X27" i="1"/>
  <c r="X26" i="1" s="1"/>
  <c r="Y27" i="1"/>
  <c r="Y26" i="1" s="1"/>
  <c r="Z27" i="1"/>
  <c r="Z26" i="1" s="1"/>
  <c r="AA27" i="1"/>
  <c r="AA26" i="1" s="1"/>
  <c r="AB27" i="1"/>
  <c r="AB26" i="1" s="1"/>
  <c r="AC27" i="1"/>
  <c r="AC26" i="1" s="1"/>
  <c r="AD27" i="1"/>
  <c r="AD26" i="1" s="1"/>
  <c r="AE27" i="1"/>
  <c r="AE26" i="1" s="1"/>
  <c r="AF27" i="1"/>
  <c r="AF26" i="1" s="1"/>
  <c r="AG27" i="1"/>
  <c r="AG26" i="1" s="1"/>
  <c r="AH27" i="1"/>
  <c r="AH26" i="1" s="1"/>
  <c r="AI27" i="1"/>
  <c r="AI26" i="1" s="1"/>
  <c r="AJ27" i="1"/>
  <c r="AJ26" i="1" s="1"/>
  <c r="AK27" i="1"/>
  <c r="AK26" i="1" s="1"/>
  <c r="AL27" i="1"/>
  <c r="AL26" i="1" s="1"/>
  <c r="T27" i="1"/>
  <c r="T26" i="1" s="1"/>
  <c r="T82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T19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U96" i="1" l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T96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T94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T92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T90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T88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T73" i="1"/>
  <c r="U71" i="1"/>
  <c r="V71" i="1"/>
  <c r="W71" i="1"/>
  <c r="W70" i="1" s="1"/>
  <c r="X71" i="1"/>
  <c r="Y71" i="1"/>
  <c r="Z71" i="1"/>
  <c r="AA71" i="1"/>
  <c r="AA70" i="1" s="1"/>
  <c r="AB71" i="1"/>
  <c r="AC71" i="1"/>
  <c r="AD71" i="1"/>
  <c r="AE71" i="1"/>
  <c r="AE70" i="1" s="1"/>
  <c r="AF71" i="1"/>
  <c r="AG71" i="1"/>
  <c r="AH71" i="1"/>
  <c r="AI71" i="1"/>
  <c r="AI70" i="1" s="1"/>
  <c r="AJ71" i="1"/>
  <c r="AK71" i="1"/>
  <c r="AL71" i="1"/>
  <c r="U50" i="1"/>
  <c r="U49" i="1" s="1"/>
  <c r="V50" i="1"/>
  <c r="V49" i="1" s="1"/>
  <c r="W50" i="1"/>
  <c r="W49" i="1" s="1"/>
  <c r="X50" i="1"/>
  <c r="X49" i="1" s="1"/>
  <c r="Y50" i="1"/>
  <c r="Y49" i="1" s="1"/>
  <c r="Z50" i="1"/>
  <c r="Z49" i="1" s="1"/>
  <c r="AA50" i="1"/>
  <c r="AA49" i="1" s="1"/>
  <c r="AB50" i="1"/>
  <c r="AB49" i="1" s="1"/>
  <c r="AC50" i="1"/>
  <c r="AC49" i="1" s="1"/>
  <c r="AD50" i="1"/>
  <c r="AD49" i="1" s="1"/>
  <c r="AE50" i="1"/>
  <c r="AE49" i="1" s="1"/>
  <c r="AF50" i="1"/>
  <c r="AF49" i="1" s="1"/>
  <c r="AG50" i="1"/>
  <c r="AG49" i="1" s="1"/>
  <c r="AH50" i="1"/>
  <c r="AH49" i="1" s="1"/>
  <c r="AI50" i="1"/>
  <c r="AI49" i="1" s="1"/>
  <c r="AJ50" i="1"/>
  <c r="AJ49" i="1" s="1"/>
  <c r="AK50" i="1"/>
  <c r="AK49" i="1" s="1"/>
  <c r="AL50" i="1"/>
  <c r="AL49" i="1" s="1"/>
  <c r="T50" i="1"/>
  <c r="T49" i="1" s="1"/>
  <c r="U47" i="1"/>
  <c r="U46" i="1" s="1"/>
  <c r="V47" i="1"/>
  <c r="V46" i="1" s="1"/>
  <c r="W47" i="1"/>
  <c r="W46" i="1" s="1"/>
  <c r="X47" i="1"/>
  <c r="X46" i="1" s="1"/>
  <c r="Y47" i="1"/>
  <c r="Y46" i="1" s="1"/>
  <c r="Z47" i="1"/>
  <c r="Z46" i="1" s="1"/>
  <c r="AA47" i="1"/>
  <c r="AA46" i="1" s="1"/>
  <c r="AB47" i="1"/>
  <c r="AB46" i="1" s="1"/>
  <c r="AC47" i="1"/>
  <c r="AC46" i="1" s="1"/>
  <c r="AD47" i="1"/>
  <c r="AD46" i="1" s="1"/>
  <c r="AE47" i="1"/>
  <c r="AE46" i="1" s="1"/>
  <c r="AF47" i="1"/>
  <c r="AF46" i="1" s="1"/>
  <c r="AG47" i="1"/>
  <c r="AG46" i="1" s="1"/>
  <c r="AH47" i="1"/>
  <c r="AH46" i="1" s="1"/>
  <c r="AI47" i="1"/>
  <c r="AI46" i="1" s="1"/>
  <c r="AJ47" i="1"/>
  <c r="AJ46" i="1" s="1"/>
  <c r="AK47" i="1"/>
  <c r="AK46" i="1" s="1"/>
  <c r="AL47" i="1"/>
  <c r="AL46" i="1" s="1"/>
  <c r="T47" i="1"/>
  <c r="T46" i="1" s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I37" i="1"/>
  <c r="AJ37" i="1"/>
  <c r="AK37" i="1"/>
  <c r="AL37" i="1"/>
  <c r="T43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H36" i="1" s="1"/>
  <c r="AI41" i="1"/>
  <c r="AJ41" i="1"/>
  <c r="AK41" i="1"/>
  <c r="AL41" i="1"/>
  <c r="T41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T34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T31" i="1"/>
  <c r="U23" i="1"/>
  <c r="U22" i="1" s="1"/>
  <c r="U21" i="1" s="1"/>
  <c r="V23" i="1"/>
  <c r="V22" i="1" s="1"/>
  <c r="V21" i="1" s="1"/>
  <c r="W23" i="1"/>
  <c r="W22" i="1" s="1"/>
  <c r="W21" i="1" s="1"/>
  <c r="X23" i="1"/>
  <c r="X22" i="1" s="1"/>
  <c r="X21" i="1" s="1"/>
  <c r="Y23" i="1"/>
  <c r="Y22" i="1" s="1"/>
  <c r="Y21" i="1" s="1"/>
  <c r="Z23" i="1"/>
  <c r="Z22" i="1" s="1"/>
  <c r="Z21" i="1" s="1"/>
  <c r="AA23" i="1"/>
  <c r="AA22" i="1" s="1"/>
  <c r="AA21" i="1" s="1"/>
  <c r="AB23" i="1"/>
  <c r="AB22" i="1" s="1"/>
  <c r="AB21" i="1" s="1"/>
  <c r="AC23" i="1"/>
  <c r="AC22" i="1" s="1"/>
  <c r="AC21" i="1" s="1"/>
  <c r="AD23" i="1"/>
  <c r="AD22" i="1" s="1"/>
  <c r="AD21" i="1" s="1"/>
  <c r="AE23" i="1"/>
  <c r="AE22" i="1" s="1"/>
  <c r="AE21" i="1" s="1"/>
  <c r="AF23" i="1"/>
  <c r="AF22" i="1" s="1"/>
  <c r="AF21" i="1" s="1"/>
  <c r="AG23" i="1"/>
  <c r="AG22" i="1" s="1"/>
  <c r="AG21" i="1" s="1"/>
  <c r="AH23" i="1"/>
  <c r="AI23" i="1"/>
  <c r="AI22" i="1" s="1"/>
  <c r="AI21" i="1" s="1"/>
  <c r="AJ23" i="1"/>
  <c r="AJ22" i="1" s="1"/>
  <c r="AJ21" i="1" s="1"/>
  <c r="AK23" i="1"/>
  <c r="AK22" i="1" s="1"/>
  <c r="AK21" i="1" s="1"/>
  <c r="AL23" i="1"/>
  <c r="T23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T17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T15" i="1"/>
  <c r="AL70" i="1" l="1"/>
  <c r="AH70" i="1"/>
  <c r="AD70" i="1"/>
  <c r="Z70" i="1"/>
  <c r="V70" i="1"/>
  <c r="AK70" i="1"/>
  <c r="AG70" i="1"/>
  <c r="AC70" i="1"/>
  <c r="Y70" i="1"/>
  <c r="U70" i="1"/>
  <c r="AJ70" i="1"/>
  <c r="AF70" i="1"/>
  <c r="AB70" i="1"/>
  <c r="X70" i="1"/>
  <c r="AJ14" i="1"/>
  <c r="AF14" i="1"/>
  <c r="AB14" i="1"/>
  <c r="X14" i="1"/>
  <c r="AF36" i="1"/>
  <c r="T70" i="1"/>
  <c r="AH14" i="1"/>
  <c r="Z14" i="1"/>
  <c r="AL14" i="1"/>
  <c r="AD14" i="1"/>
  <c r="V14" i="1"/>
  <c r="AK14" i="1"/>
  <c r="AG14" i="1"/>
  <c r="AC14" i="1"/>
  <c r="Y14" i="1"/>
  <c r="U14" i="1"/>
  <c r="AI14" i="1"/>
  <c r="AE14" i="1"/>
  <c r="AA14" i="1"/>
  <c r="W14" i="1"/>
  <c r="AK36" i="1"/>
  <c r="AB36" i="1"/>
  <c r="X36" i="1"/>
  <c r="AI45" i="1"/>
  <c r="T36" i="1"/>
  <c r="AL22" i="1"/>
  <c r="AL21" i="1" s="1"/>
  <c r="AH22" i="1"/>
  <c r="AH21" i="1" s="1"/>
  <c r="T22" i="1"/>
  <c r="T21" i="1" s="1"/>
  <c r="AI30" i="1"/>
  <c r="AE30" i="1"/>
  <c r="AA30" i="1"/>
  <c r="W30" i="1"/>
  <c r="AJ36" i="1"/>
  <c r="AE36" i="1"/>
  <c r="AA36" i="1"/>
  <c r="W36" i="1"/>
  <c r="AC30" i="1"/>
  <c r="Y30" i="1"/>
  <c r="AI36" i="1"/>
  <c r="AD36" i="1"/>
  <c r="Z36" i="1"/>
  <c r="V36" i="1"/>
  <c r="AL36" i="1"/>
  <c r="AG36" i="1"/>
  <c r="AC36" i="1"/>
  <c r="Y36" i="1"/>
  <c r="U36" i="1"/>
  <c r="Y45" i="1"/>
  <c r="AK30" i="1"/>
  <c r="AK29" i="1" s="1"/>
  <c r="AK102" i="1" s="1"/>
  <c r="AG30" i="1"/>
  <c r="U30" i="1"/>
  <c r="AL30" i="1"/>
  <c r="AH30" i="1"/>
  <c r="AH29" i="1" s="1"/>
  <c r="AH102" i="1" s="1"/>
  <c r="AD30" i="1"/>
  <c r="Z30" i="1"/>
  <c r="V30" i="1"/>
  <c r="AA45" i="1"/>
  <c r="T14" i="1"/>
  <c r="AE45" i="1"/>
  <c r="AG45" i="1"/>
  <c r="AL45" i="1"/>
  <c r="AH45" i="1"/>
  <c r="AD45" i="1"/>
  <c r="Z45" i="1"/>
  <c r="V45" i="1"/>
  <c r="W45" i="1"/>
  <c r="T30" i="1"/>
  <c r="AK45" i="1"/>
  <c r="AC45" i="1"/>
  <c r="U45" i="1"/>
  <c r="AJ45" i="1"/>
  <c r="AF45" i="1"/>
  <c r="AB45" i="1"/>
  <c r="X45" i="1"/>
  <c r="T45" i="1"/>
  <c r="AJ30" i="1"/>
  <c r="AF30" i="1"/>
  <c r="AF29" i="1" s="1"/>
  <c r="AF102" i="1" s="1"/>
  <c r="AB30" i="1"/>
  <c r="X30" i="1"/>
  <c r="X29" i="1" s="1"/>
  <c r="X102" i="1" s="1"/>
  <c r="AD29" i="1" l="1"/>
  <c r="AD102" i="1" s="1"/>
  <c r="AJ29" i="1"/>
  <c r="AJ102" i="1" s="1"/>
  <c r="V29" i="1"/>
  <c r="V102" i="1" s="1"/>
  <c r="AB29" i="1"/>
  <c r="AB102" i="1" s="1"/>
  <c r="AG29" i="1"/>
  <c r="AG102" i="1" s="1"/>
  <c r="U29" i="1"/>
  <c r="U102" i="1" s="1"/>
  <c r="Z29" i="1"/>
  <c r="Z102" i="1" s="1"/>
  <c r="T29" i="1"/>
  <c r="T102" i="1" s="1"/>
  <c r="W29" i="1"/>
  <c r="W102" i="1" s="1"/>
  <c r="Y29" i="1"/>
  <c r="Y102" i="1" s="1"/>
  <c r="AA29" i="1"/>
  <c r="AA102" i="1" s="1"/>
  <c r="AL29" i="1"/>
  <c r="AL102" i="1" s="1"/>
  <c r="AC29" i="1"/>
  <c r="AC102" i="1" s="1"/>
  <c r="AE29" i="1"/>
  <c r="AE102" i="1" s="1"/>
  <c r="AI29" i="1"/>
  <c r="AI102" i="1" s="1"/>
</calcChain>
</file>

<file path=xl/sharedStrings.xml><?xml version="1.0" encoding="utf-8"?>
<sst xmlns="http://schemas.openxmlformats.org/spreadsheetml/2006/main" count="394" uniqueCount="174">
  <si>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</si>
  <si>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</si>
  <si>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</si>
  <si>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</si>
  <si>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</si>
  <si>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</si>
  <si>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</si>
  <si>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</si>
  <si>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</si>
  <si>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</si>
  <si>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ПР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</si>
  <si>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</si>
  <si>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</si>
  <si>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</si>
  <si>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</si>
  <si>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</si>
  <si>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</si>
  <si>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</si>
  <si>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</si>
  <si>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</si>
  <si>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</si>
  <si>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</si>
  <si>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</si>
  <si>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</si>
  <si>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</si>
  <si>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</si>
  <si>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</si>
  <si>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</si>
  <si>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</si>
  <si>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</si>
  <si>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</si>
  <si>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</si>
  <si>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</si>
  <si>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</si>
  <si>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</si>
  <si>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</si>
  <si>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</si>
  <si>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</si>
  <si>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</si>
  <si>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</si>
  <si>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</si>
  <si>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</si>
  <si>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</si>
  <si>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</si>
  <si>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</si>
  <si>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</si>
  <si>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</si>
  <si>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</si>
  <si>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</si>
  <si>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</si>
  <si>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</si>
  <si>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</si>
  <si>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</si>
  <si>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</si>
  <si>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</si>
  <si>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</si>
  <si>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</si>
  <si>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</si>
  <si>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</si>
  <si>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</si>
  <si>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</si>
  <si>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</si>
  <si>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</si>
  <si>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</si>
  <si>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</si>
  <si>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</si>
  <si>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</si>
  <si>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</si>
  <si>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</si>
  <si>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</si>
  <si>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</si>
  <si>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</si>
  <si>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</si>
  <si>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</si>
  <si>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</si>
  <si>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</si>
  <si>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</si>
  <si>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</si>
  <si>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</si>
  <si>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</si>
  <si>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</si>
  <si>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</si>
  <si>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</si>
  <si>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</si>
  <si>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</si>
  <si>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</si>
  <si>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</si>
  <si>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</si>
  <si>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</si>
  <si>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</si>
  <si>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</si>
  <si>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</si>
  <si>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</si>
  <si>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</si>
  <si>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</si>
  <si>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</si>
  <si>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</si>
  <si>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</si>
  <si>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</si>
  <si>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</si>
  <si>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</si>
  <si>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</si>
  <si>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</si>
  <si>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</si>
  <si>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</si>
  <si>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</si>
  <si>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</si>
  <si>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</si>
  <si>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</si>
  <si>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</si>
  <si>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</si>
  <si>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</si>
  <si>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</si>
  <si>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</si>
  <si>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</si>
  <si>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</si>
  <si>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</si>
  <si>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</si>
  <si>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</si>
  <si>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</si>
  <si>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</si>
  <si>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</si>
  <si>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</si>
  <si>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</si>
  <si>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</si>
  <si>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</si>
  <si>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</si>
  <si>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</si>
  <si>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</si>
  <si>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</si>
  <si>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</si>
  <si>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</si>
  <si>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</si>
  <si>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</si>
  <si>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</si>
  <si>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</si>
  <si>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</si>
  <si>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</si>
  <si>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</si>
  <si>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07.0.00.00000</t>
  </si>
  <si>
    <t>07.0.00.S4790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</si>
  <si>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</si>
  <si>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</si>
  <si>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</si>
  <si>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2023 г.</t>
  </si>
  <si>
    <t>Подпрограмма "Создание условий для организации досуга и обеспечение жителей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</si>
  <si>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Иные межбюджетные трансферты за достижение показателей деятельности ОМСУ</t>
  </si>
  <si>
    <t>99.0.00.75490</t>
  </si>
  <si>
    <t>от «     »  ________ 2021г № __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</si>
  <si>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2022 год и на плановый период  2023 и 2024 годов 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</si>
  <si>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</si>
  <si>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</si>
  <si>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</si>
  <si>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</si>
  <si>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</si>
  <si>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</si>
  <si>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</si>
  <si>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</si>
  <si>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</si>
  <si>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</si>
  <si>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</si>
  <si>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</si>
  <si>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</si>
  <si>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2024 г.</t>
  </si>
  <si>
    <t>08.0.00.00000</t>
  </si>
  <si>
    <t>05.0.00.00000</t>
  </si>
  <si>
    <t>05.0.F2.55550</t>
  </si>
  <si>
    <t>Муниципальная программа «Формирование комфортной городской среды на территории Лопухинского сельского поселения на 2022 год» в рамках реализации приоритетного проекта «Формирование комфортной городской среды»</t>
  </si>
  <si>
    <t>Мероприятия на реализацию программы формирование комфортной городской среды</t>
  </si>
  <si>
    <t>Мероприятия на реализацию программы формирование комфортной городской среды (Закупка товаров, работ и услуг для обеспечения государственных (муниципальных) нужд)</t>
  </si>
  <si>
    <t>Муниципальная программа «Развитие общественной инфраструктуры муниципального значения в МО Лопухинское сельское поселение»</t>
  </si>
  <si>
    <t>08.0.00.S4840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</si>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</sst>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" fontId="6" fillId="0" borderId="0" xfId="0" applyNumberFormat="1" applyFont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2"/>
  <sheetViews>
    <sheetView tabSelected="1" topLeftCell="A25" workbookViewId="0">
      <selection activeCell="A43" sqref="A43:XFD44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7.85546875" customWidth="1"/>
    <col min="18" max="18" width="6.140625" customWidth="1"/>
    <col min="19" max="19" width="5.7109375" customWidth="1"/>
    <col min="20" max="20" width="14.7109375" style="28" customWidth="1"/>
    <col min="21" max="33" width="8" style="28" hidden="1" customWidth="1"/>
    <col min="34" max="34" width="14.5703125" style="28" customWidth="1"/>
    <col min="35" max="37" width="8" style="28" hidden="1"/>
    <col min="38" max="38" width="16" style="28" customWidth="1"/>
    <col min="39" max="41" width="8" hidden="1"/>
  </cols>
  <sheetData>
    <row r="1" spans="1:44" ht="14.45" customHeight="1" x14ac:dyDescent="0.25"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 t="s">
        <v>125</v>
      </c>
      <c r="AM1" s="11"/>
      <c r="AN1" s="11"/>
      <c r="AO1" s="11"/>
      <c r="AP1" s="11"/>
      <c r="AQ1" s="11"/>
      <c r="AR1" s="11"/>
    </row>
    <row r="2" spans="1:44" ht="14.45" customHeight="1" x14ac:dyDescent="0.25">
      <c r="T2" s="33" t="s">
        <v>126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2"/>
      <c r="AN2" s="12"/>
      <c r="AO2" s="12"/>
      <c r="AP2" s="12"/>
      <c r="AQ2" s="12"/>
      <c r="AR2" s="12"/>
    </row>
    <row r="3" spans="1:44" ht="14.45" customHeight="1" x14ac:dyDescent="0.25">
      <c r="T3" s="34" t="s">
        <v>127</v>
      </c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4" ht="14.45" customHeight="1" x14ac:dyDescent="0.25"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34" t="s">
        <v>148</v>
      </c>
      <c r="AI4" s="34"/>
      <c r="AJ4" s="34"/>
      <c r="AK4" s="34"/>
      <c r="AL4" s="34"/>
    </row>
    <row r="5" spans="1:44" ht="14.45" customHeight="1" x14ac:dyDescent="0.25"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34" t="s">
        <v>128</v>
      </c>
      <c r="AI5" s="34"/>
      <c r="AJ5" s="34"/>
      <c r="AK5" s="34"/>
      <c r="AL5" s="34"/>
    </row>
    <row r="7" spans="1:44" ht="16.899999999999999" customHeight="1" x14ac:dyDescent="0.25">
      <c r="A7" s="32" t="s">
        <v>124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1"/>
      <c r="AN7" s="1"/>
      <c r="AO7" s="1"/>
    </row>
    <row r="8" spans="1:44" ht="51.6" customHeight="1" x14ac:dyDescent="0.25">
      <c r="A8" s="31" t="s">
        <v>149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1"/>
      <c r="AN8" s="1"/>
      <c r="AO8" s="1"/>
    </row>
    <row r="9" spans="1:44" ht="32.450000000000003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1"/>
      <c r="AN9" s="1"/>
      <c r="AO9" s="1"/>
    </row>
    <row r="10" spans="1:44" ht="15.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 t="s">
        <v>0</v>
      </c>
      <c r="AM10" s="3" t="s">
        <v>0</v>
      </c>
      <c r="AN10" s="3" t="s">
        <v>0</v>
      </c>
      <c r="AO10" s="3" t="s">
        <v>0</v>
      </c>
    </row>
    <row r="11" spans="1:44" ht="15" customHeight="1" x14ac:dyDescent="0.25">
      <c r="A11" s="29" t="s">
        <v>1</v>
      </c>
      <c r="B11" s="29" t="s">
        <v>2</v>
      </c>
      <c r="C11" s="29" t="s">
        <v>2</v>
      </c>
      <c r="D11" s="29" t="s">
        <v>2</v>
      </c>
      <c r="E11" s="29" t="s">
        <v>2</v>
      </c>
      <c r="F11" s="29" t="s">
        <v>2</v>
      </c>
      <c r="G11" s="29" t="s">
        <v>2</v>
      </c>
      <c r="H11" s="29" t="s">
        <v>2</v>
      </c>
      <c r="I11" s="29" t="s">
        <v>2</v>
      </c>
      <c r="J11" s="29" t="s">
        <v>2</v>
      </c>
      <c r="K11" s="29" t="s">
        <v>2</v>
      </c>
      <c r="L11" s="29" t="s">
        <v>2</v>
      </c>
      <c r="M11" s="29" t="s">
        <v>2</v>
      </c>
      <c r="N11" s="29" t="s">
        <v>2</v>
      </c>
      <c r="O11" s="29" t="s">
        <v>2</v>
      </c>
      <c r="P11" s="29" t="s">
        <v>2</v>
      </c>
      <c r="Q11" s="29" t="s">
        <v>3</v>
      </c>
      <c r="R11" s="29" t="s">
        <v>4</v>
      </c>
      <c r="S11" s="29" t="s">
        <v>10</v>
      </c>
      <c r="T11" s="30" t="s">
        <v>14</v>
      </c>
      <c r="U11" s="30" t="s">
        <v>150</v>
      </c>
      <c r="V11" s="30" t="s">
        <v>151</v>
      </c>
      <c r="W11" s="30" t="s">
        <v>152</v>
      </c>
      <c r="X11" s="30" t="s">
        <v>153</v>
      </c>
      <c r="Y11" s="30" t="s">
        <v>154</v>
      </c>
      <c r="Z11" s="30" t="s">
        <v>155</v>
      </c>
      <c r="AA11" s="30" t="s">
        <v>156</v>
      </c>
      <c r="AB11" s="30" t="s">
        <v>157</v>
      </c>
      <c r="AC11" s="30" t="s">
        <v>158</v>
      </c>
      <c r="AD11" s="30" t="s">
        <v>159</v>
      </c>
      <c r="AE11" s="30" t="s">
        <v>160</v>
      </c>
      <c r="AF11" s="30" t="s">
        <v>161</v>
      </c>
      <c r="AG11" s="30" t="s">
        <v>162</v>
      </c>
      <c r="AH11" s="30" t="s">
        <v>144</v>
      </c>
      <c r="AI11" s="30" t="s">
        <v>11</v>
      </c>
      <c r="AJ11" s="30" t="s">
        <v>12</v>
      </c>
      <c r="AK11" s="30" t="s">
        <v>13</v>
      </c>
      <c r="AL11" s="30" t="s">
        <v>163</v>
      </c>
      <c r="AM11" s="29" t="s">
        <v>15</v>
      </c>
      <c r="AN11" s="29" t="s">
        <v>16</v>
      </c>
      <c r="AO11" s="29" t="s">
        <v>17</v>
      </c>
    </row>
    <row r="12" spans="1:44" ht="15" customHeight="1" x14ac:dyDescent="0.25">
      <c r="A12" s="29"/>
      <c r="B12" s="29" t="s">
        <v>2</v>
      </c>
      <c r="C12" s="29" t="s">
        <v>2</v>
      </c>
      <c r="D12" s="29" t="s">
        <v>2</v>
      </c>
      <c r="E12" s="29" t="s">
        <v>2</v>
      </c>
      <c r="F12" s="29" t="s">
        <v>2</v>
      </c>
      <c r="G12" s="29" t="s">
        <v>2</v>
      </c>
      <c r="H12" s="29" t="s">
        <v>2</v>
      </c>
      <c r="I12" s="29" t="s">
        <v>2</v>
      </c>
      <c r="J12" s="29" t="s">
        <v>2</v>
      </c>
      <c r="K12" s="29" t="s">
        <v>2</v>
      </c>
      <c r="L12" s="29" t="s">
        <v>2</v>
      </c>
      <c r="M12" s="29" t="s">
        <v>2</v>
      </c>
      <c r="N12" s="29" t="s">
        <v>2</v>
      </c>
      <c r="O12" s="29" t="s">
        <v>2</v>
      </c>
      <c r="P12" s="29" t="s">
        <v>2</v>
      </c>
      <c r="Q12" s="29" t="s">
        <v>3</v>
      </c>
      <c r="R12" s="29" t="s">
        <v>4</v>
      </c>
      <c r="S12" s="29" t="s">
        <v>5</v>
      </c>
      <c r="T12" s="30" t="s">
        <v>6</v>
      </c>
      <c r="U12" s="30" t="s">
        <v>6</v>
      </c>
      <c r="V12" s="30" t="s">
        <v>6</v>
      </c>
      <c r="W12" s="30" t="s">
        <v>6</v>
      </c>
      <c r="X12" s="30" t="s">
        <v>6</v>
      </c>
      <c r="Y12" s="30" t="s">
        <v>6</v>
      </c>
      <c r="Z12" s="30" t="s">
        <v>6</v>
      </c>
      <c r="AA12" s="30" t="s">
        <v>6</v>
      </c>
      <c r="AB12" s="30" t="s">
        <v>6</v>
      </c>
      <c r="AC12" s="30" t="s">
        <v>6</v>
      </c>
      <c r="AD12" s="30" t="s">
        <v>6</v>
      </c>
      <c r="AE12" s="30" t="s">
        <v>6</v>
      </c>
      <c r="AF12" s="30" t="s">
        <v>6</v>
      </c>
      <c r="AG12" s="30" t="s">
        <v>6</v>
      </c>
      <c r="AH12" s="30" t="s">
        <v>6</v>
      </c>
      <c r="AI12" s="30" t="s">
        <v>7</v>
      </c>
      <c r="AJ12" s="30" t="s">
        <v>8</v>
      </c>
      <c r="AK12" s="30" t="s">
        <v>9</v>
      </c>
      <c r="AL12" s="30" t="s">
        <v>6</v>
      </c>
      <c r="AM12" s="29" t="s">
        <v>7</v>
      </c>
      <c r="AN12" s="29" t="s">
        <v>8</v>
      </c>
      <c r="AO12" s="29" t="s">
        <v>9</v>
      </c>
    </row>
    <row r="13" spans="1:44" ht="15.75" hidden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4"/>
      <c r="AN13" s="4"/>
      <c r="AO13" s="4"/>
    </row>
    <row r="14" spans="1:44" ht="79.150000000000006" customHeight="1" x14ac:dyDescent="0.25">
      <c r="A14" s="6" t="s">
        <v>18</v>
      </c>
      <c r="B14" s="7" t="s">
        <v>19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5"/>
      <c r="R14" s="7"/>
      <c r="S14" s="7"/>
      <c r="T14" s="27">
        <f>T15+T17+T19</f>
        <v>2659200</v>
      </c>
      <c r="U14" s="27">
        <f t="shared" ref="U14:AL14" si="0">U15+U17+U19</f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3395600</v>
      </c>
      <c r="AI14" s="27">
        <f t="shared" si="0"/>
        <v>719600</v>
      </c>
      <c r="AJ14" s="27">
        <f t="shared" si="0"/>
        <v>719600</v>
      </c>
      <c r="AK14" s="27">
        <f t="shared" si="0"/>
        <v>719600</v>
      </c>
      <c r="AL14" s="27">
        <f t="shared" si="0"/>
        <v>3395600</v>
      </c>
      <c r="AM14" s="8"/>
      <c r="AN14" s="8"/>
      <c r="AO14" s="8"/>
    </row>
    <row r="15" spans="1:44" ht="31.7" customHeight="1" x14ac:dyDescent="0.25">
      <c r="A15" s="6" t="s">
        <v>20</v>
      </c>
      <c r="B15" s="7" t="s">
        <v>21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5"/>
      <c r="R15" s="7"/>
      <c r="S15" s="7"/>
      <c r="T15" s="27">
        <f>T16</f>
        <v>1585163.53</v>
      </c>
      <c r="U15" s="27">
        <f t="shared" ref="U15:AO15" si="1">U16</f>
        <v>0</v>
      </c>
      <c r="V15" s="27">
        <f t="shared" si="1"/>
        <v>0</v>
      </c>
      <c r="W15" s="27">
        <f t="shared" si="1"/>
        <v>0</v>
      </c>
      <c r="X15" s="27">
        <f t="shared" si="1"/>
        <v>0</v>
      </c>
      <c r="Y15" s="27">
        <f t="shared" si="1"/>
        <v>0</v>
      </c>
      <c r="Z15" s="27">
        <f t="shared" si="1"/>
        <v>0</v>
      </c>
      <c r="AA15" s="27">
        <f t="shared" si="1"/>
        <v>0</v>
      </c>
      <c r="AB15" s="27">
        <f t="shared" si="1"/>
        <v>0</v>
      </c>
      <c r="AC15" s="27">
        <f t="shared" si="1"/>
        <v>0</v>
      </c>
      <c r="AD15" s="27">
        <f t="shared" si="1"/>
        <v>0</v>
      </c>
      <c r="AE15" s="27">
        <f t="shared" si="1"/>
        <v>0</v>
      </c>
      <c r="AF15" s="27">
        <f t="shared" si="1"/>
        <v>0</v>
      </c>
      <c r="AG15" s="27">
        <f t="shared" si="1"/>
        <v>0</v>
      </c>
      <c r="AH15" s="27">
        <f t="shared" si="1"/>
        <v>3257775.5</v>
      </c>
      <c r="AI15" s="27">
        <f t="shared" si="1"/>
        <v>0</v>
      </c>
      <c r="AJ15" s="27">
        <f t="shared" si="1"/>
        <v>0</v>
      </c>
      <c r="AK15" s="27">
        <f t="shared" si="1"/>
        <v>0</v>
      </c>
      <c r="AL15" s="27">
        <f t="shared" si="1"/>
        <v>3395600</v>
      </c>
      <c r="AM15" s="13">
        <f t="shared" si="1"/>
        <v>0</v>
      </c>
      <c r="AN15" s="13">
        <f t="shared" si="1"/>
        <v>0</v>
      </c>
      <c r="AO15" s="13">
        <f t="shared" si="1"/>
        <v>0</v>
      </c>
    </row>
    <row r="16" spans="1:44" ht="63.4" customHeight="1" x14ac:dyDescent="0.25">
      <c r="A16" s="6" t="s">
        <v>22</v>
      </c>
      <c r="B16" s="7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" t="s">
        <v>23</v>
      </c>
      <c r="R16" s="7" t="s">
        <v>24</v>
      </c>
      <c r="S16" s="7" t="s">
        <v>25</v>
      </c>
      <c r="T16" s="27">
        <v>1585163.53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>
        <v>3257775.5</v>
      </c>
      <c r="AI16" s="27"/>
      <c r="AJ16" s="27"/>
      <c r="AK16" s="27"/>
      <c r="AL16" s="27">
        <v>3395600</v>
      </c>
      <c r="AM16" s="8"/>
      <c r="AN16" s="8"/>
      <c r="AO16" s="8"/>
    </row>
    <row r="17" spans="1:41" ht="31.7" hidden="1" customHeight="1" x14ac:dyDescent="0.25">
      <c r="A17" s="6" t="s">
        <v>26</v>
      </c>
      <c r="B17" s="7" t="s">
        <v>27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"/>
      <c r="R17" s="7"/>
      <c r="S17" s="7"/>
      <c r="T17" s="27">
        <f>T18</f>
        <v>0</v>
      </c>
      <c r="U17" s="27">
        <f t="shared" ref="U17:AL17" si="2">U18</f>
        <v>0</v>
      </c>
      <c r="V17" s="27">
        <f t="shared" si="2"/>
        <v>0</v>
      </c>
      <c r="W17" s="27">
        <f t="shared" si="2"/>
        <v>0</v>
      </c>
      <c r="X17" s="27">
        <f t="shared" si="2"/>
        <v>0</v>
      </c>
      <c r="Y17" s="27">
        <f t="shared" si="2"/>
        <v>0</v>
      </c>
      <c r="Z17" s="27">
        <f t="shared" si="2"/>
        <v>0</v>
      </c>
      <c r="AA17" s="27">
        <f t="shared" si="2"/>
        <v>0</v>
      </c>
      <c r="AB17" s="27">
        <f t="shared" si="2"/>
        <v>0</v>
      </c>
      <c r="AC17" s="27">
        <f t="shared" si="2"/>
        <v>0</v>
      </c>
      <c r="AD17" s="27">
        <f t="shared" si="2"/>
        <v>0</v>
      </c>
      <c r="AE17" s="27">
        <f t="shared" si="2"/>
        <v>0</v>
      </c>
      <c r="AF17" s="27">
        <f t="shared" si="2"/>
        <v>0</v>
      </c>
      <c r="AG17" s="27">
        <f t="shared" si="2"/>
        <v>0</v>
      </c>
      <c r="AH17" s="27">
        <f t="shared" si="2"/>
        <v>0</v>
      </c>
      <c r="AI17" s="27">
        <f t="shared" si="2"/>
        <v>719600</v>
      </c>
      <c r="AJ17" s="27">
        <f t="shared" si="2"/>
        <v>719600</v>
      </c>
      <c r="AK17" s="27">
        <f t="shared" si="2"/>
        <v>719600</v>
      </c>
      <c r="AL17" s="27">
        <f t="shared" si="2"/>
        <v>0</v>
      </c>
      <c r="AM17" s="8"/>
      <c r="AN17" s="8"/>
      <c r="AO17" s="8"/>
    </row>
    <row r="18" spans="1:41" ht="63.4" hidden="1" customHeight="1" x14ac:dyDescent="0.25">
      <c r="A18" s="6" t="s">
        <v>28</v>
      </c>
      <c r="B18" s="7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" t="s">
        <v>23</v>
      </c>
      <c r="R18" s="7" t="s">
        <v>24</v>
      </c>
      <c r="S18" s="7" t="s">
        <v>25</v>
      </c>
      <c r="T18" s="27">
        <v>0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>
        <v>0</v>
      </c>
      <c r="AI18" s="27">
        <v>719600</v>
      </c>
      <c r="AJ18" s="27">
        <v>719600</v>
      </c>
      <c r="AK18" s="27">
        <v>719600</v>
      </c>
      <c r="AL18" s="27">
        <v>0</v>
      </c>
      <c r="AM18" s="8"/>
      <c r="AN18" s="8"/>
      <c r="AO18" s="8"/>
    </row>
    <row r="19" spans="1:41" ht="47.25" x14ac:dyDescent="0.25">
      <c r="A19" s="15" t="s">
        <v>131</v>
      </c>
      <c r="B19" s="7" t="s">
        <v>130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4"/>
      <c r="R19" s="7"/>
      <c r="S19" s="7"/>
      <c r="T19" s="27">
        <f>T20</f>
        <v>1074036.47</v>
      </c>
      <c r="U19" s="27">
        <f t="shared" ref="U19:AL19" si="3">U20</f>
        <v>0</v>
      </c>
      <c r="V19" s="27">
        <f t="shared" si="3"/>
        <v>0</v>
      </c>
      <c r="W19" s="27">
        <f t="shared" si="3"/>
        <v>0</v>
      </c>
      <c r="X19" s="27">
        <f t="shared" si="3"/>
        <v>0</v>
      </c>
      <c r="Y19" s="27">
        <f t="shared" si="3"/>
        <v>0</v>
      </c>
      <c r="Z19" s="27">
        <f t="shared" si="3"/>
        <v>0</v>
      </c>
      <c r="AA19" s="27">
        <f t="shared" si="3"/>
        <v>0</v>
      </c>
      <c r="AB19" s="27">
        <f t="shared" si="3"/>
        <v>0</v>
      </c>
      <c r="AC19" s="27">
        <f t="shared" si="3"/>
        <v>0</v>
      </c>
      <c r="AD19" s="27">
        <f t="shared" si="3"/>
        <v>0</v>
      </c>
      <c r="AE19" s="27">
        <f t="shared" si="3"/>
        <v>0</v>
      </c>
      <c r="AF19" s="27">
        <f t="shared" si="3"/>
        <v>0</v>
      </c>
      <c r="AG19" s="27">
        <f t="shared" si="3"/>
        <v>0</v>
      </c>
      <c r="AH19" s="27">
        <f t="shared" si="3"/>
        <v>137824.5</v>
      </c>
      <c r="AI19" s="27">
        <f t="shared" si="3"/>
        <v>0</v>
      </c>
      <c r="AJ19" s="27">
        <f t="shared" si="3"/>
        <v>0</v>
      </c>
      <c r="AK19" s="27">
        <f t="shared" si="3"/>
        <v>0</v>
      </c>
      <c r="AL19" s="27">
        <f t="shared" si="3"/>
        <v>0</v>
      </c>
      <c r="AM19" s="8"/>
      <c r="AN19" s="8"/>
      <c r="AO19" s="8"/>
    </row>
    <row r="20" spans="1:41" ht="63" x14ac:dyDescent="0.25">
      <c r="A20" s="15" t="s">
        <v>132</v>
      </c>
      <c r="B20" s="7" t="s">
        <v>130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4">
        <v>200</v>
      </c>
      <c r="R20" s="7" t="s">
        <v>24</v>
      </c>
      <c r="S20" s="7" t="s">
        <v>25</v>
      </c>
      <c r="T20" s="27">
        <v>1074036.47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>
        <v>137824.5</v>
      </c>
      <c r="AI20" s="27"/>
      <c r="AJ20" s="27"/>
      <c r="AK20" s="27"/>
      <c r="AL20" s="27">
        <v>0</v>
      </c>
      <c r="AM20" s="8"/>
      <c r="AN20" s="8"/>
      <c r="AO20" s="8"/>
    </row>
    <row r="21" spans="1:41" ht="79.150000000000006" customHeight="1" x14ac:dyDescent="0.25">
      <c r="A21" s="6" t="s">
        <v>29</v>
      </c>
      <c r="B21" s="7" t="s">
        <v>30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5"/>
      <c r="R21" s="7"/>
      <c r="S21" s="7"/>
      <c r="T21" s="27">
        <f>T22+T26</f>
        <v>5910000</v>
      </c>
      <c r="U21" s="27">
        <f t="shared" ref="U21:AL21" si="4">U22+U26</f>
        <v>30000</v>
      </c>
      <c r="V21" s="27">
        <f t="shared" si="4"/>
        <v>30000</v>
      </c>
      <c r="W21" s="27">
        <f t="shared" si="4"/>
        <v>30000</v>
      </c>
      <c r="X21" s="27">
        <f t="shared" si="4"/>
        <v>30000</v>
      </c>
      <c r="Y21" s="27">
        <f t="shared" si="4"/>
        <v>30000</v>
      </c>
      <c r="Z21" s="27">
        <f t="shared" si="4"/>
        <v>30000</v>
      </c>
      <c r="AA21" s="27">
        <f t="shared" si="4"/>
        <v>30000</v>
      </c>
      <c r="AB21" s="27">
        <f t="shared" si="4"/>
        <v>30000</v>
      </c>
      <c r="AC21" s="27">
        <f t="shared" si="4"/>
        <v>30000</v>
      </c>
      <c r="AD21" s="27">
        <f t="shared" si="4"/>
        <v>30000</v>
      </c>
      <c r="AE21" s="27">
        <f t="shared" si="4"/>
        <v>30000</v>
      </c>
      <c r="AF21" s="27">
        <f t="shared" si="4"/>
        <v>30000</v>
      </c>
      <c r="AG21" s="27">
        <f t="shared" si="4"/>
        <v>30000</v>
      </c>
      <c r="AH21" s="27">
        <f t="shared" si="4"/>
        <v>4515580</v>
      </c>
      <c r="AI21" s="27">
        <f t="shared" si="4"/>
        <v>1104420</v>
      </c>
      <c r="AJ21" s="27">
        <f t="shared" si="4"/>
        <v>1104420</v>
      </c>
      <c r="AK21" s="27">
        <f t="shared" si="4"/>
        <v>1104420</v>
      </c>
      <c r="AL21" s="27">
        <f t="shared" si="4"/>
        <v>4260000</v>
      </c>
      <c r="AM21" s="8"/>
      <c r="AN21" s="8"/>
      <c r="AO21" s="8"/>
    </row>
    <row r="22" spans="1:41" ht="110.65" customHeight="1" x14ac:dyDescent="0.25">
      <c r="A22" s="9" t="s">
        <v>31</v>
      </c>
      <c r="B22" s="7" t="s">
        <v>32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"/>
      <c r="R22" s="7"/>
      <c r="S22" s="7"/>
      <c r="T22" s="27">
        <f>T23</f>
        <v>3330000</v>
      </c>
      <c r="U22" s="27">
        <f t="shared" ref="U22:AL22" si="5">U23</f>
        <v>30000</v>
      </c>
      <c r="V22" s="27">
        <f t="shared" si="5"/>
        <v>30000</v>
      </c>
      <c r="W22" s="27">
        <f t="shared" si="5"/>
        <v>30000</v>
      </c>
      <c r="X22" s="27">
        <f t="shared" si="5"/>
        <v>30000</v>
      </c>
      <c r="Y22" s="27">
        <f t="shared" si="5"/>
        <v>30000</v>
      </c>
      <c r="Z22" s="27">
        <f t="shared" si="5"/>
        <v>30000</v>
      </c>
      <c r="AA22" s="27">
        <f t="shared" si="5"/>
        <v>30000</v>
      </c>
      <c r="AB22" s="27">
        <f t="shared" si="5"/>
        <v>30000</v>
      </c>
      <c r="AC22" s="27">
        <f t="shared" si="5"/>
        <v>30000</v>
      </c>
      <c r="AD22" s="27">
        <f t="shared" si="5"/>
        <v>30000</v>
      </c>
      <c r="AE22" s="27">
        <f t="shared" si="5"/>
        <v>30000</v>
      </c>
      <c r="AF22" s="27">
        <f t="shared" si="5"/>
        <v>30000</v>
      </c>
      <c r="AG22" s="27">
        <f t="shared" si="5"/>
        <v>30000</v>
      </c>
      <c r="AH22" s="27">
        <f t="shared" si="5"/>
        <v>2680000</v>
      </c>
      <c r="AI22" s="27">
        <f t="shared" si="5"/>
        <v>1104420</v>
      </c>
      <c r="AJ22" s="27">
        <f t="shared" si="5"/>
        <v>1104420</v>
      </c>
      <c r="AK22" s="27">
        <f t="shared" si="5"/>
        <v>1104420</v>
      </c>
      <c r="AL22" s="27">
        <f t="shared" si="5"/>
        <v>2680000</v>
      </c>
      <c r="AM22" s="8"/>
      <c r="AN22" s="8"/>
      <c r="AO22" s="8"/>
    </row>
    <row r="23" spans="1:41" ht="31.7" customHeight="1" x14ac:dyDescent="0.25">
      <c r="A23" s="6" t="s">
        <v>33</v>
      </c>
      <c r="B23" s="7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7">
        <f>T24+T25</f>
        <v>3330000</v>
      </c>
      <c r="U23" s="27">
        <f t="shared" ref="U23:AL23" si="6">U24+U25</f>
        <v>30000</v>
      </c>
      <c r="V23" s="27">
        <f t="shared" si="6"/>
        <v>30000</v>
      </c>
      <c r="W23" s="27">
        <f t="shared" si="6"/>
        <v>30000</v>
      </c>
      <c r="X23" s="27">
        <f t="shared" si="6"/>
        <v>30000</v>
      </c>
      <c r="Y23" s="27">
        <f t="shared" si="6"/>
        <v>30000</v>
      </c>
      <c r="Z23" s="27">
        <f t="shared" si="6"/>
        <v>30000</v>
      </c>
      <c r="AA23" s="27">
        <f t="shared" si="6"/>
        <v>30000</v>
      </c>
      <c r="AB23" s="27">
        <f t="shared" si="6"/>
        <v>30000</v>
      </c>
      <c r="AC23" s="27">
        <f t="shared" si="6"/>
        <v>30000</v>
      </c>
      <c r="AD23" s="27">
        <f t="shared" si="6"/>
        <v>30000</v>
      </c>
      <c r="AE23" s="27">
        <f t="shared" si="6"/>
        <v>30000</v>
      </c>
      <c r="AF23" s="27">
        <f t="shared" si="6"/>
        <v>30000</v>
      </c>
      <c r="AG23" s="27">
        <f t="shared" si="6"/>
        <v>30000</v>
      </c>
      <c r="AH23" s="27">
        <f t="shared" si="6"/>
        <v>2680000</v>
      </c>
      <c r="AI23" s="27">
        <f t="shared" si="6"/>
        <v>1104420</v>
      </c>
      <c r="AJ23" s="27">
        <f t="shared" si="6"/>
        <v>1104420</v>
      </c>
      <c r="AK23" s="27">
        <f t="shared" si="6"/>
        <v>1104420</v>
      </c>
      <c r="AL23" s="27">
        <f t="shared" si="6"/>
        <v>2680000</v>
      </c>
      <c r="AM23" s="8"/>
      <c r="AN23" s="8"/>
      <c r="AO23" s="8"/>
    </row>
    <row r="24" spans="1:41" ht="47.45" customHeight="1" x14ac:dyDescent="0.25">
      <c r="A24" s="6" t="s">
        <v>35</v>
      </c>
      <c r="B24" s="7" t="s">
        <v>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 t="s">
        <v>23</v>
      </c>
      <c r="R24" s="7" t="s">
        <v>36</v>
      </c>
      <c r="S24" s="7" t="s">
        <v>37</v>
      </c>
      <c r="T24" s="27">
        <v>3300000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>
        <v>2650000</v>
      </c>
      <c r="AI24" s="27">
        <v>1074420</v>
      </c>
      <c r="AJ24" s="27">
        <v>1074420</v>
      </c>
      <c r="AK24" s="27">
        <v>1074420</v>
      </c>
      <c r="AL24" s="27">
        <v>2650000</v>
      </c>
      <c r="AM24" s="8"/>
      <c r="AN24" s="8"/>
      <c r="AO24" s="8"/>
    </row>
    <row r="25" spans="1:41" ht="31.7" customHeight="1" x14ac:dyDescent="0.25">
      <c r="A25" s="6" t="s">
        <v>38</v>
      </c>
      <c r="B25" s="7" t="s">
        <v>34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 t="s">
        <v>39</v>
      </c>
      <c r="R25" s="7" t="s">
        <v>36</v>
      </c>
      <c r="S25" s="7" t="s">
        <v>37</v>
      </c>
      <c r="T25" s="27">
        <v>30000</v>
      </c>
      <c r="U25" s="27">
        <v>30000</v>
      </c>
      <c r="V25" s="27">
        <v>30000</v>
      </c>
      <c r="W25" s="27">
        <v>30000</v>
      </c>
      <c r="X25" s="27">
        <v>30000</v>
      </c>
      <c r="Y25" s="27">
        <v>30000</v>
      </c>
      <c r="Z25" s="27">
        <v>30000</v>
      </c>
      <c r="AA25" s="27">
        <v>30000</v>
      </c>
      <c r="AB25" s="27">
        <v>30000</v>
      </c>
      <c r="AC25" s="27">
        <v>30000</v>
      </c>
      <c r="AD25" s="27">
        <v>30000</v>
      </c>
      <c r="AE25" s="27">
        <v>30000</v>
      </c>
      <c r="AF25" s="27">
        <v>30000</v>
      </c>
      <c r="AG25" s="27">
        <v>30000</v>
      </c>
      <c r="AH25" s="27">
        <v>30000</v>
      </c>
      <c r="AI25" s="27">
        <v>30000</v>
      </c>
      <c r="AJ25" s="27">
        <v>30000</v>
      </c>
      <c r="AK25" s="27">
        <v>30000</v>
      </c>
      <c r="AL25" s="27">
        <v>30000</v>
      </c>
      <c r="AM25" s="8"/>
      <c r="AN25" s="8"/>
      <c r="AO25" s="8"/>
    </row>
    <row r="26" spans="1:41" ht="94.9" customHeight="1" x14ac:dyDescent="0.25">
      <c r="A26" s="9" t="s">
        <v>40</v>
      </c>
      <c r="B26" s="7" t="s">
        <v>41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"/>
      <c r="R26" s="7"/>
      <c r="S26" s="7"/>
      <c r="T26" s="27">
        <f>T27</f>
        <v>2580000</v>
      </c>
      <c r="U26" s="27">
        <f t="shared" ref="U26:AL26" si="7">U27</f>
        <v>0</v>
      </c>
      <c r="V26" s="27">
        <f t="shared" si="7"/>
        <v>0</v>
      </c>
      <c r="W26" s="27">
        <f t="shared" si="7"/>
        <v>0</v>
      </c>
      <c r="X26" s="27">
        <f t="shared" si="7"/>
        <v>0</v>
      </c>
      <c r="Y26" s="27">
        <f t="shared" si="7"/>
        <v>0</v>
      </c>
      <c r="Z26" s="27">
        <f t="shared" si="7"/>
        <v>0</v>
      </c>
      <c r="AA26" s="27">
        <f t="shared" si="7"/>
        <v>0</v>
      </c>
      <c r="AB26" s="27">
        <f t="shared" si="7"/>
        <v>0</v>
      </c>
      <c r="AC26" s="27">
        <f t="shared" si="7"/>
        <v>0</v>
      </c>
      <c r="AD26" s="27">
        <f t="shared" si="7"/>
        <v>0</v>
      </c>
      <c r="AE26" s="27">
        <f t="shared" si="7"/>
        <v>0</v>
      </c>
      <c r="AF26" s="27">
        <f t="shared" si="7"/>
        <v>0</v>
      </c>
      <c r="AG26" s="27">
        <f t="shared" si="7"/>
        <v>0</v>
      </c>
      <c r="AH26" s="27">
        <f t="shared" si="7"/>
        <v>1835580</v>
      </c>
      <c r="AI26" s="27">
        <f t="shared" si="7"/>
        <v>0</v>
      </c>
      <c r="AJ26" s="27">
        <f t="shared" si="7"/>
        <v>0</v>
      </c>
      <c r="AK26" s="27">
        <f t="shared" si="7"/>
        <v>0</v>
      </c>
      <c r="AL26" s="27">
        <f t="shared" si="7"/>
        <v>1580000</v>
      </c>
      <c r="AM26" s="8"/>
      <c r="AN26" s="8"/>
      <c r="AO26" s="8"/>
    </row>
    <row r="27" spans="1:41" ht="31.7" customHeight="1" x14ac:dyDescent="0.25">
      <c r="A27" s="6" t="s">
        <v>42</v>
      </c>
      <c r="B27" s="7" t="s">
        <v>43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/>
      <c r="R27" s="7"/>
      <c r="S27" s="7"/>
      <c r="T27" s="27">
        <f>T28</f>
        <v>2580000</v>
      </c>
      <c r="U27" s="27">
        <f t="shared" ref="U27:AL27" si="8">U28</f>
        <v>0</v>
      </c>
      <c r="V27" s="27">
        <f t="shared" si="8"/>
        <v>0</v>
      </c>
      <c r="W27" s="27">
        <f t="shared" si="8"/>
        <v>0</v>
      </c>
      <c r="X27" s="27">
        <f t="shared" si="8"/>
        <v>0</v>
      </c>
      <c r="Y27" s="27">
        <f t="shared" si="8"/>
        <v>0</v>
      </c>
      <c r="Z27" s="27">
        <f t="shared" si="8"/>
        <v>0</v>
      </c>
      <c r="AA27" s="27">
        <f t="shared" si="8"/>
        <v>0</v>
      </c>
      <c r="AB27" s="27">
        <f t="shared" si="8"/>
        <v>0</v>
      </c>
      <c r="AC27" s="27">
        <f t="shared" si="8"/>
        <v>0</v>
      </c>
      <c r="AD27" s="27">
        <f t="shared" si="8"/>
        <v>0</v>
      </c>
      <c r="AE27" s="27">
        <f t="shared" si="8"/>
        <v>0</v>
      </c>
      <c r="AF27" s="27">
        <f t="shared" si="8"/>
        <v>0</v>
      </c>
      <c r="AG27" s="27">
        <f t="shared" si="8"/>
        <v>0</v>
      </c>
      <c r="AH27" s="27">
        <f t="shared" si="8"/>
        <v>1835580</v>
      </c>
      <c r="AI27" s="27">
        <f t="shared" si="8"/>
        <v>0</v>
      </c>
      <c r="AJ27" s="27">
        <f t="shared" si="8"/>
        <v>0</v>
      </c>
      <c r="AK27" s="27">
        <f t="shared" si="8"/>
        <v>0</v>
      </c>
      <c r="AL27" s="27">
        <f t="shared" si="8"/>
        <v>1580000</v>
      </c>
      <c r="AM27" s="8"/>
      <c r="AN27" s="8"/>
      <c r="AO27" s="8"/>
    </row>
    <row r="28" spans="1:41" ht="47.45" customHeight="1" x14ac:dyDescent="0.25">
      <c r="A28" s="6" t="s">
        <v>44</v>
      </c>
      <c r="B28" s="7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 t="s">
        <v>23</v>
      </c>
      <c r="R28" s="7" t="s">
        <v>36</v>
      </c>
      <c r="S28" s="7" t="s">
        <v>37</v>
      </c>
      <c r="T28" s="27">
        <v>2580000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>
        <v>1835580</v>
      </c>
      <c r="AI28" s="27"/>
      <c r="AJ28" s="27"/>
      <c r="AK28" s="27"/>
      <c r="AL28" s="27">
        <v>1580000</v>
      </c>
      <c r="AM28" s="8"/>
      <c r="AN28" s="8"/>
      <c r="AO28" s="8"/>
    </row>
    <row r="29" spans="1:41" ht="79.150000000000006" customHeight="1" x14ac:dyDescent="0.25">
      <c r="A29" s="6" t="s">
        <v>45</v>
      </c>
      <c r="B29" s="7" t="s">
        <v>46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/>
      <c r="R29" s="7"/>
      <c r="S29" s="7"/>
      <c r="T29" s="27">
        <f>T30+T36</f>
        <v>13893800</v>
      </c>
      <c r="U29" s="27">
        <f t="shared" ref="U29:AL29" si="9">U30+U36</f>
        <v>4551035</v>
      </c>
      <c r="V29" s="27">
        <f t="shared" si="9"/>
        <v>4551035</v>
      </c>
      <c r="W29" s="27">
        <f t="shared" si="9"/>
        <v>4551035</v>
      </c>
      <c r="X29" s="27">
        <f t="shared" si="9"/>
        <v>4551035</v>
      </c>
      <c r="Y29" s="27">
        <f t="shared" si="9"/>
        <v>4551035</v>
      </c>
      <c r="Z29" s="27">
        <f t="shared" si="9"/>
        <v>4551035</v>
      </c>
      <c r="AA29" s="27">
        <f t="shared" si="9"/>
        <v>4551035</v>
      </c>
      <c r="AB29" s="27">
        <f t="shared" si="9"/>
        <v>4551035</v>
      </c>
      <c r="AC29" s="27">
        <f t="shared" si="9"/>
        <v>4551035</v>
      </c>
      <c r="AD29" s="27">
        <f t="shared" si="9"/>
        <v>4551035</v>
      </c>
      <c r="AE29" s="27">
        <f t="shared" si="9"/>
        <v>4551035</v>
      </c>
      <c r="AF29" s="27">
        <f t="shared" si="9"/>
        <v>4551035</v>
      </c>
      <c r="AG29" s="27">
        <f t="shared" si="9"/>
        <v>4551035</v>
      </c>
      <c r="AH29" s="27">
        <f t="shared" si="9"/>
        <v>12024600</v>
      </c>
      <c r="AI29" s="27">
        <f t="shared" si="9"/>
        <v>4551035</v>
      </c>
      <c r="AJ29" s="27">
        <f t="shared" si="9"/>
        <v>4551035</v>
      </c>
      <c r="AK29" s="27">
        <f t="shared" si="9"/>
        <v>4551035</v>
      </c>
      <c r="AL29" s="27">
        <f t="shared" si="9"/>
        <v>13014400</v>
      </c>
      <c r="AM29" s="8"/>
      <c r="AN29" s="8"/>
      <c r="AO29" s="8"/>
    </row>
    <row r="30" spans="1:41" ht="110.65" customHeight="1" x14ac:dyDescent="0.25">
      <c r="A30" s="9" t="s">
        <v>47</v>
      </c>
      <c r="B30" s="7" t="s">
        <v>48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/>
      <c r="R30" s="7"/>
      <c r="S30" s="7"/>
      <c r="T30" s="27">
        <f>T31+T34</f>
        <v>1591848</v>
      </c>
      <c r="U30" s="27">
        <f t="shared" ref="U30:AL30" si="10">U31+U34</f>
        <v>1664007</v>
      </c>
      <c r="V30" s="27">
        <f t="shared" si="10"/>
        <v>1664007</v>
      </c>
      <c r="W30" s="27">
        <f t="shared" si="10"/>
        <v>1664007</v>
      </c>
      <c r="X30" s="27">
        <f t="shared" si="10"/>
        <v>1664007</v>
      </c>
      <c r="Y30" s="27">
        <f t="shared" si="10"/>
        <v>1664007</v>
      </c>
      <c r="Z30" s="27">
        <f t="shared" si="10"/>
        <v>1664007</v>
      </c>
      <c r="AA30" s="27">
        <f t="shared" si="10"/>
        <v>1664007</v>
      </c>
      <c r="AB30" s="27">
        <f t="shared" si="10"/>
        <v>1664007</v>
      </c>
      <c r="AC30" s="27">
        <f t="shared" si="10"/>
        <v>1664007</v>
      </c>
      <c r="AD30" s="27">
        <f t="shared" si="10"/>
        <v>1664007</v>
      </c>
      <c r="AE30" s="27">
        <f t="shared" si="10"/>
        <v>1664007</v>
      </c>
      <c r="AF30" s="27">
        <f t="shared" si="10"/>
        <v>1664007</v>
      </c>
      <c r="AG30" s="27">
        <f t="shared" si="10"/>
        <v>1664007</v>
      </c>
      <c r="AH30" s="27">
        <f t="shared" si="10"/>
        <v>1591200</v>
      </c>
      <c r="AI30" s="27">
        <f t="shared" si="10"/>
        <v>1664007</v>
      </c>
      <c r="AJ30" s="27">
        <f t="shared" si="10"/>
        <v>1664007</v>
      </c>
      <c r="AK30" s="27">
        <f t="shared" si="10"/>
        <v>1664007</v>
      </c>
      <c r="AL30" s="27">
        <f t="shared" si="10"/>
        <v>1668500</v>
      </c>
      <c r="AM30" s="8"/>
      <c r="AN30" s="8"/>
      <c r="AO30" s="8"/>
    </row>
    <row r="31" spans="1:41" ht="31.7" customHeight="1" x14ac:dyDescent="0.25">
      <c r="A31" s="6" t="s">
        <v>49</v>
      </c>
      <c r="B31" s="7" t="s">
        <v>50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/>
      <c r="R31" s="7"/>
      <c r="S31" s="7"/>
      <c r="T31" s="27">
        <f>T32+T33</f>
        <v>1170000</v>
      </c>
      <c r="U31" s="27">
        <f t="shared" ref="U31:AL31" si="11">U32+U33</f>
        <v>992175</v>
      </c>
      <c r="V31" s="27">
        <f t="shared" si="11"/>
        <v>992175</v>
      </c>
      <c r="W31" s="27">
        <f t="shared" si="11"/>
        <v>992175</v>
      </c>
      <c r="X31" s="27">
        <f t="shared" si="11"/>
        <v>992175</v>
      </c>
      <c r="Y31" s="27">
        <f t="shared" si="11"/>
        <v>992175</v>
      </c>
      <c r="Z31" s="27">
        <f t="shared" si="11"/>
        <v>992175</v>
      </c>
      <c r="AA31" s="27">
        <f t="shared" si="11"/>
        <v>992175</v>
      </c>
      <c r="AB31" s="27">
        <f t="shared" si="11"/>
        <v>992175</v>
      </c>
      <c r="AC31" s="27">
        <f t="shared" si="11"/>
        <v>992175</v>
      </c>
      <c r="AD31" s="27">
        <f t="shared" si="11"/>
        <v>992175</v>
      </c>
      <c r="AE31" s="27">
        <f t="shared" si="11"/>
        <v>992175</v>
      </c>
      <c r="AF31" s="27">
        <f t="shared" si="11"/>
        <v>992175</v>
      </c>
      <c r="AG31" s="27">
        <f t="shared" si="11"/>
        <v>992175</v>
      </c>
      <c r="AH31" s="27">
        <f t="shared" si="11"/>
        <v>1201200</v>
      </c>
      <c r="AI31" s="27">
        <f t="shared" si="11"/>
        <v>992175</v>
      </c>
      <c r="AJ31" s="27">
        <f t="shared" si="11"/>
        <v>992175</v>
      </c>
      <c r="AK31" s="27">
        <f t="shared" si="11"/>
        <v>992175</v>
      </c>
      <c r="AL31" s="27">
        <f t="shared" si="11"/>
        <v>1213500</v>
      </c>
      <c r="AM31" s="8"/>
      <c r="AN31" s="8"/>
      <c r="AO31" s="8"/>
    </row>
    <row r="32" spans="1:41" ht="79.150000000000006" customHeight="1" x14ac:dyDescent="0.25">
      <c r="A32" s="6" t="s">
        <v>51</v>
      </c>
      <c r="B32" s="7" t="s">
        <v>50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 t="s">
        <v>52</v>
      </c>
      <c r="R32" s="7" t="s">
        <v>53</v>
      </c>
      <c r="S32" s="7" t="s">
        <v>54</v>
      </c>
      <c r="T32" s="27">
        <v>1035000</v>
      </c>
      <c r="U32" s="27">
        <v>992175</v>
      </c>
      <c r="V32" s="27">
        <v>992175</v>
      </c>
      <c r="W32" s="27">
        <v>992175</v>
      </c>
      <c r="X32" s="27">
        <v>992175</v>
      </c>
      <c r="Y32" s="27">
        <v>992175</v>
      </c>
      <c r="Z32" s="27">
        <v>992175</v>
      </c>
      <c r="AA32" s="27">
        <v>992175</v>
      </c>
      <c r="AB32" s="27">
        <v>992175</v>
      </c>
      <c r="AC32" s="27">
        <v>992175</v>
      </c>
      <c r="AD32" s="27">
        <v>992175</v>
      </c>
      <c r="AE32" s="27">
        <v>992175</v>
      </c>
      <c r="AF32" s="27">
        <v>992175</v>
      </c>
      <c r="AG32" s="27">
        <v>992175</v>
      </c>
      <c r="AH32" s="27">
        <v>1066200</v>
      </c>
      <c r="AI32" s="27">
        <v>992175</v>
      </c>
      <c r="AJ32" s="27">
        <v>992175</v>
      </c>
      <c r="AK32" s="27">
        <v>992175</v>
      </c>
      <c r="AL32" s="27">
        <v>1108500</v>
      </c>
      <c r="AM32" s="8"/>
      <c r="AN32" s="8"/>
      <c r="AO32" s="8"/>
    </row>
    <row r="33" spans="1:41" ht="47.45" customHeight="1" x14ac:dyDescent="0.25">
      <c r="A33" s="6" t="s">
        <v>55</v>
      </c>
      <c r="B33" s="7" t="s">
        <v>50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 t="s">
        <v>23</v>
      </c>
      <c r="R33" s="7" t="s">
        <v>53</v>
      </c>
      <c r="S33" s="7" t="s">
        <v>54</v>
      </c>
      <c r="T33" s="27">
        <v>135000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>
        <v>135000</v>
      </c>
      <c r="AI33" s="27"/>
      <c r="AJ33" s="27"/>
      <c r="AK33" s="27"/>
      <c r="AL33" s="27">
        <v>105000</v>
      </c>
      <c r="AM33" s="8"/>
      <c r="AN33" s="8"/>
      <c r="AO33" s="8"/>
    </row>
    <row r="34" spans="1:41" ht="31.7" customHeight="1" x14ac:dyDescent="0.25">
      <c r="A34" s="6" t="s">
        <v>56</v>
      </c>
      <c r="B34" s="7" t="s">
        <v>57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/>
      <c r="R34" s="7"/>
      <c r="S34" s="7"/>
      <c r="T34" s="27">
        <f>T35</f>
        <v>421848</v>
      </c>
      <c r="U34" s="27">
        <f t="shared" ref="U34:AL34" si="12">U35</f>
        <v>671832</v>
      </c>
      <c r="V34" s="27">
        <f t="shared" si="12"/>
        <v>671832</v>
      </c>
      <c r="W34" s="27">
        <f t="shared" si="12"/>
        <v>671832</v>
      </c>
      <c r="X34" s="27">
        <f t="shared" si="12"/>
        <v>671832</v>
      </c>
      <c r="Y34" s="27">
        <f t="shared" si="12"/>
        <v>671832</v>
      </c>
      <c r="Z34" s="27">
        <f t="shared" si="12"/>
        <v>671832</v>
      </c>
      <c r="AA34" s="27">
        <f t="shared" si="12"/>
        <v>671832</v>
      </c>
      <c r="AB34" s="27">
        <f t="shared" si="12"/>
        <v>671832</v>
      </c>
      <c r="AC34" s="27">
        <f t="shared" si="12"/>
        <v>671832</v>
      </c>
      <c r="AD34" s="27">
        <f t="shared" si="12"/>
        <v>671832</v>
      </c>
      <c r="AE34" s="27">
        <f t="shared" si="12"/>
        <v>671832</v>
      </c>
      <c r="AF34" s="27">
        <f t="shared" si="12"/>
        <v>671832</v>
      </c>
      <c r="AG34" s="27">
        <f t="shared" si="12"/>
        <v>671832</v>
      </c>
      <c r="AH34" s="27">
        <f t="shared" si="12"/>
        <v>390000</v>
      </c>
      <c r="AI34" s="27">
        <f t="shared" si="12"/>
        <v>671832</v>
      </c>
      <c r="AJ34" s="27">
        <f t="shared" si="12"/>
        <v>671832</v>
      </c>
      <c r="AK34" s="27">
        <f t="shared" si="12"/>
        <v>671832</v>
      </c>
      <c r="AL34" s="27">
        <f t="shared" si="12"/>
        <v>455000</v>
      </c>
      <c r="AM34" s="8"/>
      <c r="AN34" s="8"/>
      <c r="AO34" s="8"/>
    </row>
    <row r="35" spans="1:41" ht="94.9" customHeight="1" x14ac:dyDescent="0.25">
      <c r="A35" s="9" t="s">
        <v>58</v>
      </c>
      <c r="B35" s="7" t="s">
        <v>57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 t="s">
        <v>52</v>
      </c>
      <c r="R35" s="7" t="s">
        <v>53</v>
      </c>
      <c r="S35" s="7" t="s">
        <v>54</v>
      </c>
      <c r="T35" s="27">
        <v>421848</v>
      </c>
      <c r="U35" s="27">
        <v>671832</v>
      </c>
      <c r="V35" s="27">
        <v>671832</v>
      </c>
      <c r="W35" s="27">
        <v>671832</v>
      </c>
      <c r="X35" s="27">
        <v>671832</v>
      </c>
      <c r="Y35" s="27">
        <v>671832</v>
      </c>
      <c r="Z35" s="27">
        <v>671832</v>
      </c>
      <c r="AA35" s="27">
        <v>671832</v>
      </c>
      <c r="AB35" s="27">
        <v>671832</v>
      </c>
      <c r="AC35" s="27">
        <v>671832</v>
      </c>
      <c r="AD35" s="27">
        <v>671832</v>
      </c>
      <c r="AE35" s="27">
        <v>671832</v>
      </c>
      <c r="AF35" s="27">
        <v>671832</v>
      </c>
      <c r="AG35" s="27">
        <v>671832</v>
      </c>
      <c r="AH35" s="27">
        <v>390000</v>
      </c>
      <c r="AI35" s="27">
        <v>671832</v>
      </c>
      <c r="AJ35" s="27">
        <v>671832</v>
      </c>
      <c r="AK35" s="27">
        <v>671832</v>
      </c>
      <c r="AL35" s="27">
        <v>455000</v>
      </c>
      <c r="AM35" s="8"/>
      <c r="AN35" s="8"/>
      <c r="AO35" s="8"/>
    </row>
    <row r="36" spans="1:41" ht="110.65" customHeight="1" x14ac:dyDescent="0.25">
      <c r="A36" s="9" t="s">
        <v>145</v>
      </c>
      <c r="B36" s="7" t="s">
        <v>59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7"/>
      <c r="S36" s="7"/>
      <c r="T36" s="27">
        <f>T37+T41+T43</f>
        <v>12301952</v>
      </c>
      <c r="U36" s="27">
        <f t="shared" ref="U36:AK36" si="13">U37+U41+U43</f>
        <v>2887028</v>
      </c>
      <c r="V36" s="27">
        <f t="shared" si="13"/>
        <v>2887028</v>
      </c>
      <c r="W36" s="27">
        <f t="shared" si="13"/>
        <v>2887028</v>
      </c>
      <c r="X36" s="27">
        <f t="shared" si="13"/>
        <v>2887028</v>
      </c>
      <c r="Y36" s="27">
        <f t="shared" si="13"/>
        <v>2887028</v>
      </c>
      <c r="Z36" s="27">
        <f t="shared" si="13"/>
        <v>2887028</v>
      </c>
      <c r="AA36" s="27">
        <f t="shared" si="13"/>
        <v>2887028</v>
      </c>
      <c r="AB36" s="27">
        <f t="shared" si="13"/>
        <v>2887028</v>
      </c>
      <c r="AC36" s="27">
        <f t="shared" si="13"/>
        <v>2887028</v>
      </c>
      <c r="AD36" s="27">
        <f t="shared" si="13"/>
        <v>2887028</v>
      </c>
      <c r="AE36" s="27">
        <f t="shared" si="13"/>
        <v>2887028</v>
      </c>
      <c r="AF36" s="27">
        <f t="shared" si="13"/>
        <v>2887028</v>
      </c>
      <c r="AG36" s="27">
        <f t="shared" si="13"/>
        <v>2887028</v>
      </c>
      <c r="AH36" s="27">
        <f t="shared" si="13"/>
        <v>10433400</v>
      </c>
      <c r="AI36" s="27">
        <f t="shared" si="13"/>
        <v>2887028</v>
      </c>
      <c r="AJ36" s="27">
        <f t="shared" si="13"/>
        <v>2887028</v>
      </c>
      <c r="AK36" s="27">
        <f t="shared" si="13"/>
        <v>2887028</v>
      </c>
      <c r="AL36" s="27">
        <f>AL37+AL41+AL43</f>
        <v>11345900</v>
      </c>
      <c r="AM36" s="8"/>
      <c r="AN36" s="8"/>
      <c r="AO36" s="8"/>
    </row>
    <row r="37" spans="1:41" ht="31.7" customHeight="1" x14ac:dyDescent="0.25">
      <c r="A37" s="6" t="s">
        <v>49</v>
      </c>
      <c r="B37" s="7" t="s">
        <v>60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/>
      <c r="R37" s="7"/>
      <c r="S37" s="7"/>
      <c r="T37" s="27">
        <f>T38+T39+T40</f>
        <v>7830000</v>
      </c>
      <c r="U37" s="27">
        <f t="shared" ref="U37:AL37" si="14">U38+U39+U40</f>
        <v>2887028</v>
      </c>
      <c r="V37" s="27">
        <f t="shared" si="14"/>
        <v>2887028</v>
      </c>
      <c r="W37" s="27">
        <f t="shared" si="14"/>
        <v>2887028</v>
      </c>
      <c r="X37" s="27">
        <f t="shared" si="14"/>
        <v>2887028</v>
      </c>
      <c r="Y37" s="27">
        <f t="shared" si="14"/>
        <v>2887028</v>
      </c>
      <c r="Z37" s="27">
        <f t="shared" si="14"/>
        <v>2887028</v>
      </c>
      <c r="AA37" s="27">
        <f t="shared" si="14"/>
        <v>2887028</v>
      </c>
      <c r="AB37" s="27">
        <f t="shared" si="14"/>
        <v>2887028</v>
      </c>
      <c r="AC37" s="27">
        <f t="shared" si="14"/>
        <v>2887028</v>
      </c>
      <c r="AD37" s="27">
        <f t="shared" si="14"/>
        <v>2887028</v>
      </c>
      <c r="AE37" s="27">
        <f t="shared" si="14"/>
        <v>2887028</v>
      </c>
      <c r="AF37" s="27">
        <f t="shared" si="14"/>
        <v>2887028</v>
      </c>
      <c r="AG37" s="27">
        <f t="shared" si="14"/>
        <v>2887028</v>
      </c>
      <c r="AH37" s="27">
        <f>AH38+AH39+AH40</f>
        <v>7824700</v>
      </c>
      <c r="AI37" s="27">
        <f t="shared" si="14"/>
        <v>2887028</v>
      </c>
      <c r="AJ37" s="27">
        <f t="shared" si="14"/>
        <v>2887028</v>
      </c>
      <c r="AK37" s="27">
        <f t="shared" si="14"/>
        <v>2887028</v>
      </c>
      <c r="AL37" s="27">
        <f t="shared" si="14"/>
        <v>8064300</v>
      </c>
      <c r="AM37" s="8"/>
      <c r="AN37" s="8"/>
      <c r="AO37" s="8"/>
    </row>
    <row r="38" spans="1:41" ht="79.150000000000006" customHeight="1" x14ac:dyDescent="0.25">
      <c r="A38" s="6" t="s">
        <v>51</v>
      </c>
      <c r="B38" s="7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 t="s">
        <v>52</v>
      </c>
      <c r="R38" s="7" t="s">
        <v>53</v>
      </c>
      <c r="S38" s="7" t="s">
        <v>54</v>
      </c>
      <c r="T38" s="27">
        <v>2700000</v>
      </c>
      <c r="U38" s="27">
        <v>2857028</v>
      </c>
      <c r="V38" s="27">
        <v>2857028</v>
      </c>
      <c r="W38" s="27">
        <v>2857028</v>
      </c>
      <c r="X38" s="27">
        <v>2857028</v>
      </c>
      <c r="Y38" s="27">
        <v>2857028</v>
      </c>
      <c r="Z38" s="27">
        <v>2857028</v>
      </c>
      <c r="AA38" s="27">
        <v>2857028</v>
      </c>
      <c r="AB38" s="27">
        <v>2857028</v>
      </c>
      <c r="AC38" s="27">
        <v>2857028</v>
      </c>
      <c r="AD38" s="27">
        <v>2857028</v>
      </c>
      <c r="AE38" s="27">
        <v>2857028</v>
      </c>
      <c r="AF38" s="27">
        <v>2857028</v>
      </c>
      <c r="AG38" s="27">
        <v>2857028</v>
      </c>
      <c r="AH38" s="27">
        <v>2820000</v>
      </c>
      <c r="AI38" s="27">
        <v>2857028</v>
      </c>
      <c r="AJ38" s="27">
        <v>2857028</v>
      </c>
      <c r="AK38" s="27">
        <v>2857028</v>
      </c>
      <c r="AL38" s="27">
        <v>2916900</v>
      </c>
      <c r="AM38" s="8"/>
      <c r="AN38" s="8"/>
      <c r="AO38" s="8"/>
    </row>
    <row r="39" spans="1:41" ht="47.45" customHeight="1" x14ac:dyDescent="0.25">
      <c r="A39" s="6" t="s">
        <v>55</v>
      </c>
      <c r="B39" s="7" t="s">
        <v>60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 t="s">
        <v>23</v>
      </c>
      <c r="R39" s="7" t="s">
        <v>53</v>
      </c>
      <c r="S39" s="7" t="s">
        <v>54</v>
      </c>
      <c r="T39" s="27">
        <v>5100000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>
        <v>4974700</v>
      </c>
      <c r="AI39" s="27"/>
      <c r="AJ39" s="27"/>
      <c r="AK39" s="27"/>
      <c r="AL39" s="27">
        <v>5117400</v>
      </c>
      <c r="AM39" s="8"/>
      <c r="AN39" s="8"/>
      <c r="AO39" s="8"/>
    </row>
    <row r="40" spans="1:41" ht="31.7" customHeight="1" x14ac:dyDescent="0.25">
      <c r="A40" s="6" t="s">
        <v>61</v>
      </c>
      <c r="B40" s="7" t="s">
        <v>60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 t="s">
        <v>39</v>
      </c>
      <c r="R40" s="7" t="s">
        <v>53</v>
      </c>
      <c r="S40" s="7" t="s">
        <v>54</v>
      </c>
      <c r="T40" s="27">
        <v>30000</v>
      </c>
      <c r="U40" s="27">
        <v>30000</v>
      </c>
      <c r="V40" s="27">
        <v>30000</v>
      </c>
      <c r="W40" s="27">
        <v>30000</v>
      </c>
      <c r="X40" s="27">
        <v>30000</v>
      </c>
      <c r="Y40" s="27">
        <v>30000</v>
      </c>
      <c r="Z40" s="27">
        <v>30000</v>
      </c>
      <c r="AA40" s="27">
        <v>30000</v>
      </c>
      <c r="AB40" s="27">
        <v>30000</v>
      </c>
      <c r="AC40" s="27">
        <v>30000</v>
      </c>
      <c r="AD40" s="27">
        <v>30000</v>
      </c>
      <c r="AE40" s="27">
        <v>30000</v>
      </c>
      <c r="AF40" s="27">
        <v>30000</v>
      </c>
      <c r="AG40" s="27">
        <v>30000</v>
      </c>
      <c r="AH40" s="27">
        <v>30000</v>
      </c>
      <c r="AI40" s="27">
        <v>30000</v>
      </c>
      <c r="AJ40" s="27">
        <v>30000</v>
      </c>
      <c r="AK40" s="27">
        <v>30000</v>
      </c>
      <c r="AL40" s="27">
        <v>30000</v>
      </c>
      <c r="AM40" s="8"/>
      <c r="AN40" s="8"/>
      <c r="AO40" s="8"/>
    </row>
    <row r="41" spans="1:41" ht="31.7" customHeight="1" x14ac:dyDescent="0.25">
      <c r="A41" s="6" t="s">
        <v>62</v>
      </c>
      <c r="B41" s="7" t="s">
        <v>63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/>
      <c r="R41" s="7"/>
      <c r="S41" s="7"/>
      <c r="T41" s="27">
        <f>T42</f>
        <v>4471952</v>
      </c>
      <c r="U41" s="27">
        <f t="shared" ref="U41:AL41" si="15">U42</f>
        <v>0</v>
      </c>
      <c r="V41" s="27">
        <f t="shared" si="15"/>
        <v>0</v>
      </c>
      <c r="W41" s="27">
        <f t="shared" si="15"/>
        <v>0</v>
      </c>
      <c r="X41" s="27">
        <f t="shared" si="15"/>
        <v>0</v>
      </c>
      <c r="Y41" s="27">
        <f t="shared" si="15"/>
        <v>0</v>
      </c>
      <c r="Z41" s="27">
        <f t="shared" si="15"/>
        <v>0</v>
      </c>
      <c r="AA41" s="27">
        <f t="shared" si="15"/>
        <v>0</v>
      </c>
      <c r="AB41" s="27">
        <f t="shared" si="15"/>
        <v>0</v>
      </c>
      <c r="AC41" s="27">
        <f t="shared" si="15"/>
        <v>0</v>
      </c>
      <c r="AD41" s="27">
        <f t="shared" si="15"/>
        <v>0</v>
      </c>
      <c r="AE41" s="27">
        <f t="shared" si="15"/>
        <v>0</v>
      </c>
      <c r="AF41" s="27">
        <f t="shared" si="15"/>
        <v>0</v>
      </c>
      <c r="AG41" s="27">
        <f t="shared" si="15"/>
        <v>0</v>
      </c>
      <c r="AH41" s="27">
        <f t="shared" si="15"/>
        <v>2608700</v>
      </c>
      <c r="AI41" s="27">
        <f t="shared" si="15"/>
        <v>0</v>
      </c>
      <c r="AJ41" s="27">
        <f t="shared" si="15"/>
        <v>0</v>
      </c>
      <c r="AK41" s="27">
        <f t="shared" si="15"/>
        <v>0</v>
      </c>
      <c r="AL41" s="27">
        <f t="shared" si="15"/>
        <v>3281600</v>
      </c>
      <c r="AM41" s="8"/>
      <c r="AN41" s="8"/>
      <c r="AO41" s="8"/>
    </row>
    <row r="42" spans="1:41" ht="94.9" customHeight="1" x14ac:dyDescent="0.25">
      <c r="A42" s="9" t="s">
        <v>64</v>
      </c>
      <c r="B42" s="7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 t="s">
        <v>52</v>
      </c>
      <c r="R42" s="7" t="s">
        <v>53</v>
      </c>
      <c r="S42" s="7" t="s">
        <v>54</v>
      </c>
      <c r="T42" s="27">
        <v>4471952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>
        <v>2608700</v>
      </c>
      <c r="AI42" s="27"/>
      <c r="AJ42" s="27"/>
      <c r="AK42" s="27"/>
      <c r="AL42" s="27">
        <v>3281600</v>
      </c>
      <c r="AM42" s="8"/>
      <c r="AN42" s="8"/>
      <c r="AO42" s="8"/>
    </row>
    <row r="43" spans="1:41" ht="47.45" hidden="1" customHeight="1" x14ac:dyDescent="0.25">
      <c r="A43" s="6" t="s">
        <v>134</v>
      </c>
      <c r="B43" s="7" t="s">
        <v>133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/>
      <c r="R43" s="7"/>
      <c r="S43" s="7"/>
      <c r="T43" s="27">
        <f>T44</f>
        <v>0</v>
      </c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8"/>
      <c r="AN43" s="8"/>
      <c r="AO43" s="8"/>
    </row>
    <row r="44" spans="1:41" ht="79.150000000000006" hidden="1" customHeight="1" x14ac:dyDescent="0.25">
      <c r="A44" s="6" t="s">
        <v>135</v>
      </c>
      <c r="B44" s="7" t="s">
        <v>133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 t="s">
        <v>23</v>
      </c>
      <c r="R44" s="7" t="s">
        <v>53</v>
      </c>
      <c r="S44" s="7" t="s">
        <v>54</v>
      </c>
      <c r="T44" s="27">
        <v>0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8"/>
      <c r="AN44" s="8"/>
      <c r="AO44" s="8"/>
    </row>
    <row r="45" spans="1:41" ht="79.150000000000006" customHeight="1" x14ac:dyDescent="0.25">
      <c r="A45" s="6" t="s">
        <v>65</v>
      </c>
      <c r="B45" s="7" t="s">
        <v>66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/>
      <c r="R45" s="7"/>
      <c r="S45" s="7"/>
      <c r="T45" s="27">
        <f>T46+T49</f>
        <v>1000000</v>
      </c>
      <c r="U45" s="27">
        <f t="shared" ref="U45:AL45" si="16">U46+U49</f>
        <v>1000000</v>
      </c>
      <c r="V45" s="27">
        <f t="shared" si="16"/>
        <v>1000000</v>
      </c>
      <c r="W45" s="27">
        <f t="shared" si="16"/>
        <v>1000000</v>
      </c>
      <c r="X45" s="27">
        <f t="shared" si="16"/>
        <v>1000000</v>
      </c>
      <c r="Y45" s="27">
        <f t="shared" si="16"/>
        <v>1000000</v>
      </c>
      <c r="Z45" s="27">
        <f t="shared" si="16"/>
        <v>1000000</v>
      </c>
      <c r="AA45" s="27">
        <f t="shared" si="16"/>
        <v>1000000</v>
      </c>
      <c r="AB45" s="27">
        <f t="shared" si="16"/>
        <v>1000000</v>
      </c>
      <c r="AC45" s="27">
        <f t="shared" si="16"/>
        <v>1000000</v>
      </c>
      <c r="AD45" s="27">
        <f t="shared" si="16"/>
        <v>1000000</v>
      </c>
      <c r="AE45" s="27">
        <f t="shared" si="16"/>
        <v>1000000</v>
      </c>
      <c r="AF45" s="27">
        <f t="shared" si="16"/>
        <v>1000000</v>
      </c>
      <c r="AG45" s="27">
        <f t="shared" si="16"/>
        <v>1000000</v>
      </c>
      <c r="AH45" s="27">
        <f t="shared" si="16"/>
        <v>1000000</v>
      </c>
      <c r="AI45" s="27">
        <f t="shared" si="16"/>
        <v>800000</v>
      </c>
      <c r="AJ45" s="27">
        <f t="shared" si="16"/>
        <v>800000</v>
      </c>
      <c r="AK45" s="27">
        <f t="shared" si="16"/>
        <v>800000</v>
      </c>
      <c r="AL45" s="27">
        <f t="shared" si="16"/>
        <v>1000000</v>
      </c>
      <c r="AM45" s="8"/>
      <c r="AN45" s="8"/>
      <c r="AO45" s="8"/>
    </row>
    <row r="46" spans="1:41" ht="158.1" customHeight="1" x14ac:dyDescent="0.25">
      <c r="A46" s="9" t="s">
        <v>67</v>
      </c>
      <c r="B46" s="7" t="s">
        <v>68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/>
      <c r="R46" s="7"/>
      <c r="S46" s="7"/>
      <c r="T46" s="27">
        <f>T47</f>
        <v>800000</v>
      </c>
      <c r="U46" s="27">
        <f t="shared" ref="U46:AL47" si="17">U47</f>
        <v>800000</v>
      </c>
      <c r="V46" s="27">
        <f t="shared" si="17"/>
        <v>800000</v>
      </c>
      <c r="W46" s="27">
        <f t="shared" si="17"/>
        <v>800000</v>
      </c>
      <c r="X46" s="27">
        <f t="shared" si="17"/>
        <v>800000</v>
      </c>
      <c r="Y46" s="27">
        <f t="shared" si="17"/>
        <v>800000</v>
      </c>
      <c r="Z46" s="27">
        <f t="shared" si="17"/>
        <v>800000</v>
      </c>
      <c r="AA46" s="27">
        <f t="shared" si="17"/>
        <v>800000</v>
      </c>
      <c r="AB46" s="27">
        <f t="shared" si="17"/>
        <v>800000</v>
      </c>
      <c r="AC46" s="27">
        <f t="shared" si="17"/>
        <v>800000</v>
      </c>
      <c r="AD46" s="27">
        <f t="shared" si="17"/>
        <v>800000</v>
      </c>
      <c r="AE46" s="27">
        <f t="shared" si="17"/>
        <v>800000</v>
      </c>
      <c r="AF46" s="27">
        <f t="shared" si="17"/>
        <v>800000</v>
      </c>
      <c r="AG46" s="27">
        <f t="shared" si="17"/>
        <v>800000</v>
      </c>
      <c r="AH46" s="27">
        <f t="shared" si="17"/>
        <v>800000</v>
      </c>
      <c r="AI46" s="27">
        <f t="shared" si="17"/>
        <v>800000</v>
      </c>
      <c r="AJ46" s="27">
        <f t="shared" si="17"/>
        <v>800000</v>
      </c>
      <c r="AK46" s="27">
        <f t="shared" si="17"/>
        <v>800000</v>
      </c>
      <c r="AL46" s="27">
        <f t="shared" si="17"/>
        <v>800000</v>
      </c>
      <c r="AM46" s="8"/>
      <c r="AN46" s="8"/>
      <c r="AO46" s="8"/>
    </row>
    <row r="47" spans="1:41" ht="31.7" customHeight="1" x14ac:dyDescent="0.25">
      <c r="A47" s="6" t="s">
        <v>69</v>
      </c>
      <c r="B47" s="7" t="s">
        <v>70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/>
      <c r="R47" s="7"/>
      <c r="S47" s="7"/>
      <c r="T47" s="27">
        <f>T48</f>
        <v>800000</v>
      </c>
      <c r="U47" s="27">
        <f t="shared" si="17"/>
        <v>800000</v>
      </c>
      <c r="V47" s="27">
        <f t="shared" si="17"/>
        <v>800000</v>
      </c>
      <c r="W47" s="27">
        <f t="shared" si="17"/>
        <v>800000</v>
      </c>
      <c r="X47" s="27">
        <f t="shared" si="17"/>
        <v>800000</v>
      </c>
      <c r="Y47" s="27">
        <f t="shared" si="17"/>
        <v>800000</v>
      </c>
      <c r="Z47" s="27">
        <f t="shared" si="17"/>
        <v>800000</v>
      </c>
      <c r="AA47" s="27">
        <f t="shared" si="17"/>
        <v>800000</v>
      </c>
      <c r="AB47" s="27">
        <f t="shared" si="17"/>
        <v>800000</v>
      </c>
      <c r="AC47" s="27">
        <f t="shared" si="17"/>
        <v>800000</v>
      </c>
      <c r="AD47" s="27">
        <f t="shared" si="17"/>
        <v>800000</v>
      </c>
      <c r="AE47" s="27">
        <f t="shared" si="17"/>
        <v>800000</v>
      </c>
      <c r="AF47" s="27">
        <f t="shared" si="17"/>
        <v>800000</v>
      </c>
      <c r="AG47" s="27">
        <f t="shared" si="17"/>
        <v>800000</v>
      </c>
      <c r="AH47" s="27">
        <f t="shared" si="17"/>
        <v>800000</v>
      </c>
      <c r="AI47" s="27">
        <f t="shared" si="17"/>
        <v>800000</v>
      </c>
      <c r="AJ47" s="27">
        <f t="shared" si="17"/>
        <v>800000</v>
      </c>
      <c r="AK47" s="27">
        <f t="shared" si="17"/>
        <v>800000</v>
      </c>
      <c r="AL47" s="27">
        <f t="shared" si="17"/>
        <v>800000</v>
      </c>
      <c r="AM47" s="8"/>
      <c r="AN47" s="8"/>
      <c r="AO47" s="8"/>
    </row>
    <row r="48" spans="1:41" ht="47.45" customHeight="1" x14ac:dyDescent="0.25">
      <c r="A48" s="6" t="s">
        <v>71</v>
      </c>
      <c r="B48" s="7" t="s">
        <v>70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 t="s">
        <v>72</v>
      </c>
      <c r="R48" s="7" t="s">
        <v>73</v>
      </c>
      <c r="S48" s="7" t="s">
        <v>54</v>
      </c>
      <c r="T48" s="27">
        <v>800000</v>
      </c>
      <c r="U48" s="27">
        <v>800000</v>
      </c>
      <c r="V48" s="27">
        <v>800000</v>
      </c>
      <c r="W48" s="27">
        <v>800000</v>
      </c>
      <c r="X48" s="27">
        <v>800000</v>
      </c>
      <c r="Y48" s="27">
        <v>800000</v>
      </c>
      <c r="Z48" s="27">
        <v>800000</v>
      </c>
      <c r="AA48" s="27">
        <v>800000</v>
      </c>
      <c r="AB48" s="27">
        <v>800000</v>
      </c>
      <c r="AC48" s="27">
        <v>800000</v>
      </c>
      <c r="AD48" s="27">
        <v>800000</v>
      </c>
      <c r="AE48" s="27">
        <v>800000</v>
      </c>
      <c r="AF48" s="27">
        <v>800000</v>
      </c>
      <c r="AG48" s="27">
        <v>800000</v>
      </c>
      <c r="AH48" s="27">
        <v>800000</v>
      </c>
      <c r="AI48" s="27">
        <v>800000</v>
      </c>
      <c r="AJ48" s="27">
        <v>800000</v>
      </c>
      <c r="AK48" s="27">
        <v>800000</v>
      </c>
      <c r="AL48" s="27">
        <v>800000</v>
      </c>
      <c r="AM48" s="8"/>
      <c r="AN48" s="8"/>
      <c r="AO48" s="8"/>
    </row>
    <row r="49" spans="1:41" ht="126.4" customHeight="1" x14ac:dyDescent="0.25">
      <c r="A49" s="9" t="s">
        <v>74</v>
      </c>
      <c r="B49" s="7" t="s">
        <v>75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/>
      <c r="R49" s="7"/>
      <c r="S49" s="7"/>
      <c r="T49" s="27">
        <f>T50</f>
        <v>200000</v>
      </c>
      <c r="U49" s="27">
        <f t="shared" ref="U49:AL50" si="18">U50</f>
        <v>200000</v>
      </c>
      <c r="V49" s="27">
        <f t="shared" si="18"/>
        <v>200000</v>
      </c>
      <c r="W49" s="27">
        <f t="shared" si="18"/>
        <v>200000</v>
      </c>
      <c r="X49" s="27">
        <f t="shared" si="18"/>
        <v>200000</v>
      </c>
      <c r="Y49" s="27">
        <f t="shared" si="18"/>
        <v>200000</v>
      </c>
      <c r="Z49" s="27">
        <f t="shared" si="18"/>
        <v>200000</v>
      </c>
      <c r="AA49" s="27">
        <f t="shared" si="18"/>
        <v>200000</v>
      </c>
      <c r="AB49" s="27">
        <f t="shared" si="18"/>
        <v>200000</v>
      </c>
      <c r="AC49" s="27">
        <f t="shared" si="18"/>
        <v>200000</v>
      </c>
      <c r="AD49" s="27">
        <f t="shared" si="18"/>
        <v>200000</v>
      </c>
      <c r="AE49" s="27">
        <f t="shared" si="18"/>
        <v>200000</v>
      </c>
      <c r="AF49" s="27">
        <f t="shared" si="18"/>
        <v>200000</v>
      </c>
      <c r="AG49" s="27">
        <f t="shared" si="18"/>
        <v>200000</v>
      </c>
      <c r="AH49" s="27">
        <f t="shared" si="18"/>
        <v>200000</v>
      </c>
      <c r="AI49" s="27">
        <f t="shared" si="18"/>
        <v>0</v>
      </c>
      <c r="AJ49" s="27">
        <f t="shared" si="18"/>
        <v>0</v>
      </c>
      <c r="AK49" s="27">
        <f t="shared" si="18"/>
        <v>0</v>
      </c>
      <c r="AL49" s="27">
        <f t="shared" si="18"/>
        <v>200000</v>
      </c>
      <c r="AM49" s="8"/>
      <c r="AN49" s="8"/>
      <c r="AO49" s="8"/>
    </row>
    <row r="50" spans="1:41" ht="31.7" customHeight="1" x14ac:dyDescent="0.25">
      <c r="A50" s="6" t="s">
        <v>76</v>
      </c>
      <c r="B50" s="7" t="s">
        <v>77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/>
      <c r="R50" s="7"/>
      <c r="S50" s="7"/>
      <c r="T50" s="27">
        <f>T51</f>
        <v>200000</v>
      </c>
      <c r="U50" s="27">
        <f t="shared" si="18"/>
        <v>200000</v>
      </c>
      <c r="V50" s="27">
        <f t="shared" si="18"/>
        <v>200000</v>
      </c>
      <c r="W50" s="27">
        <f t="shared" si="18"/>
        <v>200000</v>
      </c>
      <c r="X50" s="27">
        <f t="shared" si="18"/>
        <v>200000</v>
      </c>
      <c r="Y50" s="27">
        <f t="shared" si="18"/>
        <v>200000</v>
      </c>
      <c r="Z50" s="27">
        <f t="shared" si="18"/>
        <v>200000</v>
      </c>
      <c r="AA50" s="27">
        <f t="shared" si="18"/>
        <v>200000</v>
      </c>
      <c r="AB50" s="27">
        <f t="shared" si="18"/>
        <v>200000</v>
      </c>
      <c r="AC50" s="27">
        <f t="shared" si="18"/>
        <v>200000</v>
      </c>
      <c r="AD50" s="27">
        <f t="shared" si="18"/>
        <v>200000</v>
      </c>
      <c r="AE50" s="27">
        <f t="shared" si="18"/>
        <v>200000</v>
      </c>
      <c r="AF50" s="27">
        <f t="shared" si="18"/>
        <v>200000</v>
      </c>
      <c r="AG50" s="27">
        <f t="shared" si="18"/>
        <v>200000</v>
      </c>
      <c r="AH50" s="27">
        <f t="shared" si="18"/>
        <v>200000</v>
      </c>
      <c r="AI50" s="27">
        <f t="shared" si="18"/>
        <v>0</v>
      </c>
      <c r="AJ50" s="27">
        <f t="shared" si="18"/>
        <v>0</v>
      </c>
      <c r="AK50" s="27">
        <f t="shared" si="18"/>
        <v>0</v>
      </c>
      <c r="AL50" s="27">
        <f t="shared" si="18"/>
        <v>200000</v>
      </c>
      <c r="AM50" s="8"/>
      <c r="AN50" s="8"/>
      <c r="AO50" s="8"/>
    </row>
    <row r="51" spans="1:41" ht="47.45" customHeight="1" x14ac:dyDescent="0.25">
      <c r="A51" s="6" t="s">
        <v>78</v>
      </c>
      <c r="B51" s="7" t="s">
        <v>77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 t="s">
        <v>72</v>
      </c>
      <c r="R51" s="7" t="s">
        <v>73</v>
      </c>
      <c r="S51" s="7" t="s">
        <v>37</v>
      </c>
      <c r="T51" s="27">
        <v>200000</v>
      </c>
      <c r="U51" s="27">
        <v>200000</v>
      </c>
      <c r="V51" s="27">
        <v>200000</v>
      </c>
      <c r="W51" s="27">
        <v>200000</v>
      </c>
      <c r="X51" s="27">
        <v>200000</v>
      </c>
      <c r="Y51" s="27">
        <v>200000</v>
      </c>
      <c r="Z51" s="27">
        <v>200000</v>
      </c>
      <c r="AA51" s="27">
        <v>200000</v>
      </c>
      <c r="AB51" s="27">
        <v>200000</v>
      </c>
      <c r="AC51" s="27">
        <v>200000</v>
      </c>
      <c r="AD51" s="27">
        <v>200000</v>
      </c>
      <c r="AE51" s="27">
        <v>200000</v>
      </c>
      <c r="AF51" s="27">
        <v>200000</v>
      </c>
      <c r="AG51" s="27">
        <v>200000</v>
      </c>
      <c r="AH51" s="27">
        <v>200000</v>
      </c>
      <c r="AI51" s="27"/>
      <c r="AJ51" s="27"/>
      <c r="AK51" s="27"/>
      <c r="AL51" s="27">
        <v>200000</v>
      </c>
      <c r="AM51" s="8"/>
      <c r="AN51" s="8"/>
      <c r="AO51" s="8"/>
    </row>
    <row r="52" spans="1:41" ht="47.45" customHeight="1" x14ac:dyDescent="0.25">
      <c r="A52" s="6" t="s">
        <v>167</v>
      </c>
      <c r="B52" s="7" t="s">
        <v>165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0"/>
      <c r="R52" s="7"/>
      <c r="S52" s="7"/>
      <c r="T52" s="27">
        <f>T53</f>
        <v>2039621</v>
      </c>
      <c r="U52" s="27">
        <f t="shared" ref="U52:AL53" si="19">U53</f>
        <v>2119680</v>
      </c>
      <c r="V52" s="27">
        <f t="shared" si="19"/>
        <v>2119680</v>
      </c>
      <c r="W52" s="27">
        <f t="shared" si="19"/>
        <v>2119680</v>
      </c>
      <c r="X52" s="27">
        <f t="shared" si="19"/>
        <v>2119680</v>
      </c>
      <c r="Y52" s="27">
        <f t="shared" si="19"/>
        <v>2119680</v>
      </c>
      <c r="Z52" s="27">
        <f t="shared" si="19"/>
        <v>2119680</v>
      </c>
      <c r="AA52" s="27">
        <f t="shared" si="19"/>
        <v>2119680</v>
      </c>
      <c r="AB52" s="27">
        <f t="shared" si="19"/>
        <v>2119680</v>
      </c>
      <c r="AC52" s="27">
        <f t="shared" si="19"/>
        <v>2119680</v>
      </c>
      <c r="AD52" s="27">
        <f t="shared" si="19"/>
        <v>2119680</v>
      </c>
      <c r="AE52" s="27">
        <f t="shared" si="19"/>
        <v>2119680</v>
      </c>
      <c r="AF52" s="27">
        <f t="shared" si="19"/>
        <v>2119680</v>
      </c>
      <c r="AG52" s="27">
        <f t="shared" si="19"/>
        <v>2119680</v>
      </c>
      <c r="AH52" s="27">
        <f>AH53</f>
        <v>0</v>
      </c>
      <c r="AI52" s="27">
        <f t="shared" si="19"/>
        <v>0</v>
      </c>
      <c r="AJ52" s="27">
        <f t="shared" si="19"/>
        <v>0</v>
      </c>
      <c r="AK52" s="27">
        <f t="shared" si="19"/>
        <v>0</v>
      </c>
      <c r="AL52" s="27">
        <f t="shared" si="19"/>
        <v>0</v>
      </c>
      <c r="AM52" s="8"/>
      <c r="AN52" s="8"/>
      <c r="AO52" s="8"/>
    </row>
    <row r="53" spans="1:41" ht="47.45" customHeight="1" x14ac:dyDescent="0.25">
      <c r="A53" s="6" t="s">
        <v>168</v>
      </c>
      <c r="B53" s="7" t="s">
        <v>166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0"/>
      <c r="R53" s="7"/>
      <c r="S53" s="7"/>
      <c r="T53" s="27">
        <f>T54</f>
        <v>2039621</v>
      </c>
      <c r="U53" s="27">
        <f t="shared" si="19"/>
        <v>2119680</v>
      </c>
      <c r="V53" s="27">
        <f t="shared" si="19"/>
        <v>2119680</v>
      </c>
      <c r="W53" s="27">
        <f t="shared" si="19"/>
        <v>2119680</v>
      </c>
      <c r="X53" s="27">
        <f t="shared" si="19"/>
        <v>2119680</v>
      </c>
      <c r="Y53" s="27">
        <f t="shared" si="19"/>
        <v>2119680</v>
      </c>
      <c r="Z53" s="27">
        <f t="shared" si="19"/>
        <v>2119680</v>
      </c>
      <c r="AA53" s="27">
        <f t="shared" si="19"/>
        <v>2119680</v>
      </c>
      <c r="AB53" s="27">
        <f t="shared" si="19"/>
        <v>2119680</v>
      </c>
      <c r="AC53" s="27">
        <f t="shared" si="19"/>
        <v>2119680</v>
      </c>
      <c r="AD53" s="27">
        <f t="shared" si="19"/>
        <v>2119680</v>
      </c>
      <c r="AE53" s="27">
        <f t="shared" si="19"/>
        <v>2119680</v>
      </c>
      <c r="AF53" s="27">
        <f t="shared" si="19"/>
        <v>2119680</v>
      </c>
      <c r="AG53" s="27">
        <f t="shared" si="19"/>
        <v>2119680</v>
      </c>
      <c r="AH53" s="27">
        <f t="shared" si="19"/>
        <v>0</v>
      </c>
      <c r="AI53" s="27">
        <f t="shared" si="19"/>
        <v>0</v>
      </c>
      <c r="AJ53" s="27">
        <f t="shared" si="19"/>
        <v>0</v>
      </c>
      <c r="AK53" s="27">
        <f t="shared" si="19"/>
        <v>0</v>
      </c>
      <c r="AL53" s="27">
        <f t="shared" si="19"/>
        <v>0</v>
      </c>
      <c r="AM53" s="8"/>
      <c r="AN53" s="8"/>
      <c r="AO53" s="8"/>
    </row>
    <row r="54" spans="1:41" ht="47.45" customHeight="1" x14ac:dyDescent="0.25">
      <c r="A54" s="9" t="s">
        <v>169</v>
      </c>
      <c r="B54" s="7" t="s">
        <v>166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0" t="s">
        <v>23</v>
      </c>
      <c r="R54" s="7" t="s">
        <v>36</v>
      </c>
      <c r="S54" s="7" t="s">
        <v>37</v>
      </c>
      <c r="T54" s="27">
        <v>2039621</v>
      </c>
      <c r="U54" s="27">
        <v>2119680</v>
      </c>
      <c r="V54" s="27">
        <v>2119680</v>
      </c>
      <c r="W54" s="27">
        <v>2119680</v>
      </c>
      <c r="X54" s="27">
        <v>2119680</v>
      </c>
      <c r="Y54" s="27">
        <v>2119680</v>
      </c>
      <c r="Z54" s="27">
        <v>2119680</v>
      </c>
      <c r="AA54" s="27">
        <v>2119680</v>
      </c>
      <c r="AB54" s="27">
        <v>2119680</v>
      </c>
      <c r="AC54" s="27">
        <v>2119680</v>
      </c>
      <c r="AD54" s="27">
        <v>2119680</v>
      </c>
      <c r="AE54" s="27">
        <v>2119680</v>
      </c>
      <c r="AF54" s="27">
        <v>2119680</v>
      </c>
      <c r="AG54" s="27">
        <v>2119680</v>
      </c>
      <c r="AH54" s="27">
        <v>0</v>
      </c>
      <c r="AI54" s="27"/>
      <c r="AJ54" s="27"/>
      <c r="AK54" s="27"/>
      <c r="AL54" s="27">
        <v>0</v>
      </c>
      <c r="AM54" s="8"/>
      <c r="AN54" s="8"/>
      <c r="AO54" s="8"/>
    </row>
    <row r="55" spans="1:41" ht="47.45" customHeight="1" x14ac:dyDescent="0.25">
      <c r="A55" s="6" t="s">
        <v>79</v>
      </c>
      <c r="B55" s="7" t="s">
        <v>80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5"/>
      <c r="R55" s="7"/>
      <c r="S55" s="7"/>
      <c r="T55" s="27">
        <f>T56+T58+T62+T60</f>
        <v>2686800</v>
      </c>
      <c r="U55" s="27">
        <f t="shared" ref="U55:AL55" si="20">U56+U58+U62+U60</f>
        <v>0</v>
      </c>
      <c r="V55" s="27">
        <f t="shared" si="20"/>
        <v>0</v>
      </c>
      <c r="W55" s="27">
        <f t="shared" si="20"/>
        <v>0</v>
      </c>
      <c r="X55" s="27">
        <f t="shared" si="20"/>
        <v>0</v>
      </c>
      <c r="Y55" s="27">
        <f t="shared" si="20"/>
        <v>0</v>
      </c>
      <c r="Z55" s="27">
        <f t="shared" si="20"/>
        <v>0</v>
      </c>
      <c r="AA55" s="27">
        <f t="shared" si="20"/>
        <v>0</v>
      </c>
      <c r="AB55" s="27">
        <f t="shared" si="20"/>
        <v>0</v>
      </c>
      <c r="AC55" s="27">
        <f t="shared" si="20"/>
        <v>0</v>
      </c>
      <c r="AD55" s="27">
        <f t="shared" si="20"/>
        <v>0</v>
      </c>
      <c r="AE55" s="27">
        <f t="shared" si="20"/>
        <v>0</v>
      </c>
      <c r="AF55" s="27">
        <f t="shared" si="20"/>
        <v>0</v>
      </c>
      <c r="AG55" s="27">
        <f t="shared" si="20"/>
        <v>0</v>
      </c>
      <c r="AH55" s="27">
        <f t="shared" si="20"/>
        <v>0</v>
      </c>
      <c r="AI55" s="27">
        <f t="shared" si="20"/>
        <v>0</v>
      </c>
      <c r="AJ55" s="27">
        <f t="shared" si="20"/>
        <v>0</v>
      </c>
      <c r="AK55" s="27">
        <f t="shared" si="20"/>
        <v>0</v>
      </c>
      <c r="AL55" s="27">
        <f t="shared" si="20"/>
        <v>0</v>
      </c>
      <c r="AM55" s="8"/>
      <c r="AN55" s="8"/>
      <c r="AO55" s="8"/>
    </row>
    <row r="56" spans="1:41" ht="63.4" customHeight="1" x14ac:dyDescent="0.25">
      <c r="A56" s="6" t="s">
        <v>81</v>
      </c>
      <c r="B56" s="7" t="s">
        <v>82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8"/>
      <c r="R56" s="7"/>
      <c r="S56" s="7"/>
      <c r="T56" s="27">
        <f>T57</f>
        <v>1380266.4</v>
      </c>
      <c r="U56" s="27">
        <f t="shared" ref="U56:AL56" si="21">U57</f>
        <v>0</v>
      </c>
      <c r="V56" s="27">
        <f t="shared" si="21"/>
        <v>0</v>
      </c>
      <c r="W56" s="27">
        <f t="shared" si="21"/>
        <v>0</v>
      </c>
      <c r="X56" s="27">
        <f t="shared" si="21"/>
        <v>0</v>
      </c>
      <c r="Y56" s="27">
        <f t="shared" si="21"/>
        <v>0</v>
      </c>
      <c r="Z56" s="27">
        <f t="shared" si="21"/>
        <v>0</v>
      </c>
      <c r="AA56" s="27">
        <f t="shared" si="21"/>
        <v>0</v>
      </c>
      <c r="AB56" s="27">
        <f t="shared" si="21"/>
        <v>0</v>
      </c>
      <c r="AC56" s="27">
        <f t="shared" si="21"/>
        <v>0</v>
      </c>
      <c r="AD56" s="27">
        <f t="shared" si="21"/>
        <v>0</v>
      </c>
      <c r="AE56" s="27">
        <f t="shared" si="21"/>
        <v>0</v>
      </c>
      <c r="AF56" s="27">
        <f t="shared" si="21"/>
        <v>0</v>
      </c>
      <c r="AG56" s="27">
        <f t="shared" si="21"/>
        <v>0</v>
      </c>
      <c r="AH56" s="27">
        <f t="shared" si="21"/>
        <v>0</v>
      </c>
      <c r="AI56" s="27">
        <f t="shared" si="21"/>
        <v>0</v>
      </c>
      <c r="AJ56" s="27">
        <f t="shared" si="21"/>
        <v>0</v>
      </c>
      <c r="AK56" s="27">
        <f t="shared" si="21"/>
        <v>0</v>
      </c>
      <c r="AL56" s="27">
        <f t="shared" si="21"/>
        <v>0</v>
      </c>
      <c r="AM56" s="8"/>
      <c r="AN56" s="8"/>
      <c r="AO56" s="8"/>
    </row>
    <row r="57" spans="1:41" ht="79.150000000000006" customHeight="1" x14ac:dyDescent="0.25">
      <c r="A57" s="9" t="s">
        <v>83</v>
      </c>
      <c r="B57" s="7" t="s">
        <v>82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8" t="s">
        <v>23</v>
      </c>
      <c r="R57" s="7" t="s">
        <v>24</v>
      </c>
      <c r="S57" s="7" t="s">
        <v>25</v>
      </c>
      <c r="T57" s="27">
        <v>1380266.4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>
        <v>0</v>
      </c>
      <c r="AI57" s="27"/>
      <c r="AJ57" s="27"/>
      <c r="AK57" s="27"/>
      <c r="AL57" s="27">
        <v>0</v>
      </c>
      <c r="AM57" s="8"/>
      <c r="AN57" s="8"/>
      <c r="AO57" s="8"/>
    </row>
    <row r="58" spans="1:41" ht="79.150000000000006" customHeight="1" x14ac:dyDescent="0.25">
      <c r="A58" s="9" t="s">
        <v>84</v>
      </c>
      <c r="B58" s="7" t="s">
        <v>85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8"/>
      <c r="R58" s="7"/>
      <c r="S58" s="7"/>
      <c r="T58" s="27">
        <f>T59</f>
        <v>1306533.6000000001</v>
      </c>
      <c r="U58" s="27">
        <f t="shared" ref="U58:AL62" si="22">U59</f>
        <v>0</v>
      </c>
      <c r="V58" s="27">
        <f t="shared" si="22"/>
        <v>0</v>
      </c>
      <c r="W58" s="27">
        <f t="shared" si="22"/>
        <v>0</v>
      </c>
      <c r="X58" s="27">
        <f t="shared" si="22"/>
        <v>0</v>
      </c>
      <c r="Y58" s="27">
        <f t="shared" si="22"/>
        <v>0</v>
      </c>
      <c r="Z58" s="27">
        <f t="shared" si="22"/>
        <v>0</v>
      </c>
      <c r="AA58" s="27">
        <f t="shared" si="22"/>
        <v>0</v>
      </c>
      <c r="AB58" s="27">
        <f t="shared" si="22"/>
        <v>0</v>
      </c>
      <c r="AC58" s="27">
        <f t="shared" si="22"/>
        <v>0</v>
      </c>
      <c r="AD58" s="27">
        <f t="shared" si="22"/>
        <v>0</v>
      </c>
      <c r="AE58" s="27">
        <f t="shared" si="22"/>
        <v>0</v>
      </c>
      <c r="AF58" s="27">
        <f t="shared" si="22"/>
        <v>0</v>
      </c>
      <c r="AG58" s="27">
        <f t="shared" si="22"/>
        <v>0</v>
      </c>
      <c r="AH58" s="27">
        <f t="shared" si="22"/>
        <v>0</v>
      </c>
      <c r="AI58" s="27">
        <f t="shared" si="22"/>
        <v>0</v>
      </c>
      <c r="AJ58" s="27">
        <f t="shared" si="22"/>
        <v>0</v>
      </c>
      <c r="AK58" s="27">
        <f t="shared" si="22"/>
        <v>0</v>
      </c>
      <c r="AL58" s="27">
        <f t="shared" si="22"/>
        <v>0</v>
      </c>
      <c r="AM58" s="8"/>
      <c r="AN58" s="8"/>
      <c r="AO58" s="8"/>
    </row>
    <row r="59" spans="1:41" ht="94.9" customHeight="1" x14ac:dyDescent="0.25">
      <c r="A59" s="9" t="s">
        <v>86</v>
      </c>
      <c r="B59" s="7" t="s">
        <v>85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8" t="s">
        <v>23</v>
      </c>
      <c r="R59" s="7" t="s">
        <v>24</v>
      </c>
      <c r="S59" s="7" t="s">
        <v>25</v>
      </c>
      <c r="T59" s="27">
        <v>1306533.6000000001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>
        <v>0</v>
      </c>
      <c r="AI59" s="27"/>
      <c r="AJ59" s="27"/>
      <c r="AK59" s="27"/>
      <c r="AL59" s="27">
        <v>0</v>
      </c>
      <c r="AM59" s="8"/>
      <c r="AN59" s="8"/>
      <c r="AO59" s="8"/>
    </row>
    <row r="60" spans="1:41" ht="94.9" hidden="1" customHeight="1" x14ac:dyDescent="0.25">
      <c r="A60" s="6" t="s">
        <v>81</v>
      </c>
      <c r="B60" s="7" t="s">
        <v>82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8"/>
      <c r="R60" s="7"/>
      <c r="S60" s="7"/>
      <c r="T60" s="27">
        <f>T61</f>
        <v>0</v>
      </c>
      <c r="U60" s="27">
        <f t="shared" ref="U60:AL60" si="23">U61</f>
        <v>0</v>
      </c>
      <c r="V60" s="27">
        <f t="shared" si="23"/>
        <v>0</v>
      </c>
      <c r="W60" s="27">
        <f t="shared" si="23"/>
        <v>0</v>
      </c>
      <c r="X60" s="27">
        <f t="shared" si="23"/>
        <v>0</v>
      </c>
      <c r="Y60" s="27">
        <f t="shared" si="23"/>
        <v>0</v>
      </c>
      <c r="Z60" s="27">
        <f t="shared" si="23"/>
        <v>0</v>
      </c>
      <c r="AA60" s="27">
        <f t="shared" si="23"/>
        <v>0</v>
      </c>
      <c r="AB60" s="27">
        <f t="shared" si="23"/>
        <v>0</v>
      </c>
      <c r="AC60" s="27">
        <f t="shared" si="23"/>
        <v>0</v>
      </c>
      <c r="AD60" s="27">
        <f t="shared" si="23"/>
        <v>0</v>
      </c>
      <c r="AE60" s="27">
        <f t="shared" si="23"/>
        <v>0</v>
      </c>
      <c r="AF60" s="27">
        <f t="shared" si="23"/>
        <v>0</v>
      </c>
      <c r="AG60" s="27">
        <f t="shared" si="23"/>
        <v>0</v>
      </c>
      <c r="AH60" s="27">
        <f t="shared" si="23"/>
        <v>0</v>
      </c>
      <c r="AI60" s="27">
        <f t="shared" si="23"/>
        <v>0</v>
      </c>
      <c r="AJ60" s="27">
        <f t="shared" si="23"/>
        <v>0</v>
      </c>
      <c r="AK60" s="27">
        <f t="shared" si="23"/>
        <v>0</v>
      </c>
      <c r="AL60" s="27">
        <f t="shared" si="23"/>
        <v>0</v>
      </c>
      <c r="AM60" s="8"/>
      <c r="AN60" s="8"/>
      <c r="AO60" s="8"/>
    </row>
    <row r="61" spans="1:41" ht="94.9" hidden="1" customHeight="1" x14ac:dyDescent="0.25">
      <c r="A61" s="9" t="s">
        <v>83</v>
      </c>
      <c r="B61" s="7" t="s">
        <v>82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8" t="s">
        <v>23</v>
      </c>
      <c r="R61" s="7" t="s">
        <v>36</v>
      </c>
      <c r="S61" s="7" t="s">
        <v>37</v>
      </c>
      <c r="T61" s="27">
        <v>0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8"/>
      <c r="AN61" s="8"/>
      <c r="AO61" s="8"/>
    </row>
    <row r="62" spans="1:41" ht="94.9" hidden="1" customHeight="1" x14ac:dyDescent="0.25">
      <c r="A62" s="9" t="s">
        <v>84</v>
      </c>
      <c r="B62" s="7" t="s">
        <v>85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8"/>
      <c r="R62" s="7"/>
      <c r="S62" s="7"/>
      <c r="T62" s="27">
        <f>T63</f>
        <v>0</v>
      </c>
      <c r="U62" s="27">
        <f t="shared" si="22"/>
        <v>0</v>
      </c>
      <c r="V62" s="27">
        <f t="shared" si="22"/>
        <v>0</v>
      </c>
      <c r="W62" s="27">
        <f t="shared" si="22"/>
        <v>0</v>
      </c>
      <c r="X62" s="27">
        <f t="shared" si="22"/>
        <v>0</v>
      </c>
      <c r="Y62" s="27">
        <f t="shared" si="22"/>
        <v>0</v>
      </c>
      <c r="Z62" s="27">
        <f t="shared" si="22"/>
        <v>0</v>
      </c>
      <c r="AA62" s="27">
        <f t="shared" si="22"/>
        <v>0</v>
      </c>
      <c r="AB62" s="27">
        <f t="shared" si="22"/>
        <v>0</v>
      </c>
      <c r="AC62" s="27">
        <f t="shared" si="22"/>
        <v>0</v>
      </c>
      <c r="AD62" s="27">
        <f t="shared" si="22"/>
        <v>0</v>
      </c>
      <c r="AE62" s="27">
        <f t="shared" si="22"/>
        <v>0</v>
      </c>
      <c r="AF62" s="27">
        <f t="shared" si="22"/>
        <v>0</v>
      </c>
      <c r="AG62" s="27">
        <f t="shared" si="22"/>
        <v>0</v>
      </c>
      <c r="AH62" s="27">
        <f t="shared" si="22"/>
        <v>0</v>
      </c>
      <c r="AI62" s="27">
        <f t="shared" si="22"/>
        <v>0</v>
      </c>
      <c r="AJ62" s="27">
        <f t="shared" si="22"/>
        <v>0</v>
      </c>
      <c r="AK62" s="27">
        <f t="shared" si="22"/>
        <v>0</v>
      </c>
      <c r="AL62" s="27">
        <f t="shared" si="22"/>
        <v>0</v>
      </c>
      <c r="AM62" s="8"/>
      <c r="AN62" s="8"/>
      <c r="AO62" s="8"/>
    </row>
    <row r="63" spans="1:41" ht="126.4" hidden="1" customHeight="1" x14ac:dyDescent="0.25">
      <c r="A63" s="9" t="s">
        <v>86</v>
      </c>
      <c r="B63" s="7" t="s">
        <v>85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8" t="s">
        <v>23</v>
      </c>
      <c r="R63" s="7" t="s">
        <v>36</v>
      </c>
      <c r="S63" s="7" t="s">
        <v>37</v>
      </c>
      <c r="T63" s="27">
        <v>0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8"/>
      <c r="AN63" s="8"/>
      <c r="AO63" s="8"/>
    </row>
    <row r="64" spans="1:41" ht="71.25" customHeight="1" x14ac:dyDescent="0.25">
      <c r="A64" s="6" t="s">
        <v>141</v>
      </c>
      <c r="B64" s="7" t="s">
        <v>139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8"/>
      <c r="R64" s="7"/>
      <c r="S64" s="7"/>
      <c r="T64" s="27">
        <f>T65</f>
        <v>275580</v>
      </c>
      <c r="U64" s="27">
        <f t="shared" ref="U64:AL64" si="24">U65</f>
        <v>2119680</v>
      </c>
      <c r="V64" s="27">
        <f t="shared" si="24"/>
        <v>2119680</v>
      </c>
      <c r="W64" s="27">
        <f t="shared" si="24"/>
        <v>2119680</v>
      </c>
      <c r="X64" s="27">
        <f t="shared" si="24"/>
        <v>2119680</v>
      </c>
      <c r="Y64" s="27">
        <f t="shared" si="24"/>
        <v>2119680</v>
      </c>
      <c r="Z64" s="27">
        <f t="shared" si="24"/>
        <v>2119680</v>
      </c>
      <c r="AA64" s="27">
        <f t="shared" si="24"/>
        <v>2119680</v>
      </c>
      <c r="AB64" s="27">
        <f t="shared" si="24"/>
        <v>2119680</v>
      </c>
      <c r="AC64" s="27">
        <f t="shared" si="24"/>
        <v>2119680</v>
      </c>
      <c r="AD64" s="27">
        <f t="shared" si="24"/>
        <v>2119680</v>
      </c>
      <c r="AE64" s="27">
        <f t="shared" si="24"/>
        <v>2119680</v>
      </c>
      <c r="AF64" s="27">
        <f t="shared" si="24"/>
        <v>2119680</v>
      </c>
      <c r="AG64" s="27">
        <f t="shared" si="24"/>
        <v>2119680</v>
      </c>
      <c r="AH64" s="27">
        <f>AH65</f>
        <v>0</v>
      </c>
      <c r="AI64" s="27">
        <f t="shared" si="24"/>
        <v>0</v>
      </c>
      <c r="AJ64" s="27">
        <f t="shared" si="24"/>
        <v>0</v>
      </c>
      <c r="AK64" s="27">
        <f t="shared" si="24"/>
        <v>0</v>
      </c>
      <c r="AL64" s="27">
        <f t="shared" si="24"/>
        <v>0</v>
      </c>
      <c r="AM64" s="8"/>
      <c r="AN64" s="8"/>
      <c r="AO64" s="8"/>
    </row>
    <row r="65" spans="1:41" ht="36.75" customHeight="1" x14ac:dyDescent="0.25">
      <c r="A65" s="6" t="s">
        <v>142</v>
      </c>
      <c r="B65" s="7" t="s">
        <v>140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8"/>
      <c r="R65" s="7"/>
      <c r="S65" s="7"/>
      <c r="T65" s="27">
        <f>T66</f>
        <v>275580</v>
      </c>
      <c r="U65" s="27">
        <f t="shared" ref="U65:AL65" si="25">U66</f>
        <v>2119680</v>
      </c>
      <c r="V65" s="27">
        <f t="shared" si="25"/>
        <v>2119680</v>
      </c>
      <c r="W65" s="27">
        <f t="shared" si="25"/>
        <v>2119680</v>
      </c>
      <c r="X65" s="27">
        <f t="shared" si="25"/>
        <v>2119680</v>
      </c>
      <c r="Y65" s="27">
        <f t="shared" si="25"/>
        <v>2119680</v>
      </c>
      <c r="Z65" s="27">
        <f t="shared" si="25"/>
        <v>2119680</v>
      </c>
      <c r="AA65" s="27">
        <f t="shared" si="25"/>
        <v>2119680</v>
      </c>
      <c r="AB65" s="27">
        <f t="shared" si="25"/>
        <v>2119680</v>
      </c>
      <c r="AC65" s="27">
        <f t="shared" si="25"/>
        <v>2119680</v>
      </c>
      <c r="AD65" s="27">
        <f t="shared" si="25"/>
        <v>2119680</v>
      </c>
      <c r="AE65" s="27">
        <f t="shared" si="25"/>
        <v>2119680</v>
      </c>
      <c r="AF65" s="27">
        <f t="shared" si="25"/>
        <v>2119680</v>
      </c>
      <c r="AG65" s="27">
        <f t="shared" si="25"/>
        <v>2119680</v>
      </c>
      <c r="AH65" s="27">
        <f t="shared" si="25"/>
        <v>0</v>
      </c>
      <c r="AI65" s="27">
        <f t="shared" si="25"/>
        <v>0</v>
      </c>
      <c r="AJ65" s="27">
        <f t="shared" si="25"/>
        <v>0</v>
      </c>
      <c r="AK65" s="27">
        <f t="shared" si="25"/>
        <v>0</v>
      </c>
      <c r="AL65" s="27">
        <f t="shared" si="25"/>
        <v>0</v>
      </c>
      <c r="AM65" s="8"/>
      <c r="AN65" s="8"/>
      <c r="AO65" s="8"/>
    </row>
    <row r="66" spans="1:41" ht="52.5" customHeight="1" x14ac:dyDescent="0.25">
      <c r="A66" s="9" t="s">
        <v>143</v>
      </c>
      <c r="B66" s="7" t="s">
        <v>140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8" t="s">
        <v>23</v>
      </c>
      <c r="R66" s="7" t="s">
        <v>36</v>
      </c>
      <c r="S66" s="7" t="s">
        <v>37</v>
      </c>
      <c r="T66" s="27">
        <v>275580</v>
      </c>
      <c r="U66" s="27">
        <v>2119680</v>
      </c>
      <c r="V66" s="27">
        <v>2119680</v>
      </c>
      <c r="W66" s="27">
        <v>2119680</v>
      </c>
      <c r="X66" s="27">
        <v>2119680</v>
      </c>
      <c r="Y66" s="27">
        <v>2119680</v>
      </c>
      <c r="Z66" s="27">
        <v>2119680</v>
      </c>
      <c r="AA66" s="27">
        <v>2119680</v>
      </c>
      <c r="AB66" s="27">
        <v>2119680</v>
      </c>
      <c r="AC66" s="27">
        <v>2119680</v>
      </c>
      <c r="AD66" s="27">
        <v>2119680</v>
      </c>
      <c r="AE66" s="27">
        <v>2119680</v>
      </c>
      <c r="AF66" s="27">
        <v>2119680</v>
      </c>
      <c r="AG66" s="27">
        <v>2119680</v>
      </c>
      <c r="AH66" s="27">
        <v>0</v>
      </c>
      <c r="AI66" s="27"/>
      <c r="AJ66" s="27"/>
      <c r="AK66" s="27"/>
      <c r="AL66" s="27">
        <v>0</v>
      </c>
      <c r="AM66" s="8"/>
      <c r="AN66" s="8"/>
      <c r="AO66" s="8"/>
    </row>
    <row r="67" spans="1:41" ht="38.25" customHeight="1" x14ac:dyDescent="0.25">
      <c r="A67" s="6" t="s">
        <v>170</v>
      </c>
      <c r="B67" s="7" t="s">
        <v>164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0"/>
      <c r="R67" s="7"/>
      <c r="S67" s="7"/>
      <c r="T67" s="27">
        <f>T68</f>
        <v>5000000</v>
      </c>
      <c r="U67" s="27">
        <f t="shared" ref="U67:AL68" si="26">U68</f>
        <v>2119680</v>
      </c>
      <c r="V67" s="27">
        <f t="shared" si="26"/>
        <v>2119680</v>
      </c>
      <c r="W67" s="27">
        <f t="shared" si="26"/>
        <v>2119680</v>
      </c>
      <c r="X67" s="27">
        <f t="shared" si="26"/>
        <v>2119680</v>
      </c>
      <c r="Y67" s="27">
        <f t="shared" si="26"/>
        <v>2119680</v>
      </c>
      <c r="Z67" s="27">
        <f t="shared" si="26"/>
        <v>2119680</v>
      </c>
      <c r="AA67" s="27">
        <f t="shared" si="26"/>
        <v>2119680</v>
      </c>
      <c r="AB67" s="27">
        <f t="shared" si="26"/>
        <v>2119680</v>
      </c>
      <c r="AC67" s="27">
        <f t="shared" si="26"/>
        <v>2119680</v>
      </c>
      <c r="AD67" s="27">
        <f t="shared" si="26"/>
        <v>2119680</v>
      </c>
      <c r="AE67" s="27">
        <f t="shared" si="26"/>
        <v>2119680</v>
      </c>
      <c r="AF67" s="27">
        <f t="shared" si="26"/>
        <v>2119680</v>
      </c>
      <c r="AG67" s="27">
        <f t="shared" si="26"/>
        <v>2119680</v>
      </c>
      <c r="AH67" s="27">
        <f>AH68</f>
        <v>0</v>
      </c>
      <c r="AI67" s="27">
        <f t="shared" si="26"/>
        <v>0</v>
      </c>
      <c r="AJ67" s="27">
        <f t="shared" si="26"/>
        <v>0</v>
      </c>
      <c r="AK67" s="27">
        <f t="shared" si="26"/>
        <v>0</v>
      </c>
      <c r="AL67" s="27">
        <f t="shared" si="26"/>
        <v>0</v>
      </c>
      <c r="AM67" s="8"/>
      <c r="AN67" s="8"/>
      <c r="AO67" s="8"/>
    </row>
    <row r="68" spans="1:41" ht="47.25" customHeight="1" x14ac:dyDescent="0.25">
      <c r="A68" s="6" t="s">
        <v>172</v>
      </c>
      <c r="B68" s="7" t="s">
        <v>171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20"/>
      <c r="R68" s="7"/>
      <c r="S68" s="7"/>
      <c r="T68" s="27">
        <f>T69</f>
        <v>5000000</v>
      </c>
      <c r="U68" s="27">
        <f t="shared" si="26"/>
        <v>2119680</v>
      </c>
      <c r="V68" s="27">
        <f t="shared" si="26"/>
        <v>2119680</v>
      </c>
      <c r="W68" s="27">
        <f t="shared" si="26"/>
        <v>2119680</v>
      </c>
      <c r="X68" s="27">
        <f t="shared" si="26"/>
        <v>2119680</v>
      </c>
      <c r="Y68" s="27">
        <f t="shared" si="26"/>
        <v>2119680</v>
      </c>
      <c r="Z68" s="27">
        <f t="shared" si="26"/>
        <v>2119680</v>
      </c>
      <c r="AA68" s="27">
        <f t="shared" si="26"/>
        <v>2119680</v>
      </c>
      <c r="AB68" s="27">
        <f t="shared" si="26"/>
        <v>2119680</v>
      </c>
      <c r="AC68" s="27">
        <f t="shared" si="26"/>
        <v>2119680</v>
      </c>
      <c r="AD68" s="27">
        <f t="shared" si="26"/>
        <v>2119680</v>
      </c>
      <c r="AE68" s="27">
        <f t="shared" si="26"/>
        <v>2119680</v>
      </c>
      <c r="AF68" s="27">
        <f t="shared" si="26"/>
        <v>2119680</v>
      </c>
      <c r="AG68" s="27">
        <f t="shared" si="26"/>
        <v>2119680</v>
      </c>
      <c r="AH68" s="27">
        <f t="shared" si="26"/>
        <v>0</v>
      </c>
      <c r="AI68" s="27">
        <f t="shared" si="26"/>
        <v>0</v>
      </c>
      <c r="AJ68" s="27">
        <f t="shared" si="26"/>
        <v>0</v>
      </c>
      <c r="AK68" s="27">
        <f t="shared" si="26"/>
        <v>0</v>
      </c>
      <c r="AL68" s="27">
        <f t="shared" si="26"/>
        <v>0</v>
      </c>
      <c r="AM68" s="8"/>
      <c r="AN68" s="8"/>
      <c r="AO68" s="8"/>
    </row>
    <row r="69" spans="1:41" ht="62.25" customHeight="1" x14ac:dyDescent="0.25">
      <c r="A69" s="9" t="s">
        <v>173</v>
      </c>
      <c r="B69" s="7" t="s">
        <v>171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0" t="s">
        <v>23</v>
      </c>
      <c r="R69" s="7" t="s">
        <v>36</v>
      </c>
      <c r="S69" s="7" t="s">
        <v>37</v>
      </c>
      <c r="T69" s="27">
        <v>5000000</v>
      </c>
      <c r="U69" s="27">
        <v>2119680</v>
      </c>
      <c r="V69" s="27">
        <v>2119680</v>
      </c>
      <c r="W69" s="27">
        <v>2119680</v>
      </c>
      <c r="X69" s="27">
        <v>2119680</v>
      </c>
      <c r="Y69" s="27">
        <v>2119680</v>
      </c>
      <c r="Z69" s="27">
        <v>2119680</v>
      </c>
      <c r="AA69" s="27">
        <v>2119680</v>
      </c>
      <c r="AB69" s="27">
        <v>2119680</v>
      </c>
      <c r="AC69" s="27">
        <v>2119680</v>
      </c>
      <c r="AD69" s="27">
        <v>2119680</v>
      </c>
      <c r="AE69" s="27">
        <v>2119680</v>
      </c>
      <c r="AF69" s="27">
        <v>2119680</v>
      </c>
      <c r="AG69" s="27">
        <v>2119680</v>
      </c>
      <c r="AH69" s="27">
        <v>0</v>
      </c>
      <c r="AI69" s="27"/>
      <c r="AJ69" s="27"/>
      <c r="AK69" s="27"/>
      <c r="AL69" s="27">
        <v>0</v>
      </c>
      <c r="AM69" s="8"/>
      <c r="AN69" s="8"/>
      <c r="AO69" s="8"/>
    </row>
    <row r="70" spans="1:41" ht="47.45" customHeight="1" x14ac:dyDescent="0.25">
      <c r="A70" s="6" t="s">
        <v>87</v>
      </c>
      <c r="B70" s="7" t="s">
        <v>88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5"/>
      <c r="R70" s="7"/>
      <c r="S70" s="7"/>
      <c r="T70" s="27">
        <f>T71+T73+T82+T88+T90+T92+T94+T96+T100+T79+T98</f>
        <v>14403740</v>
      </c>
      <c r="U70" s="27">
        <f t="shared" ref="U70:AL70" si="27">U71+U73+U82+U88+U90+U92+U94+U96+U100+U79+U98</f>
        <v>17124314</v>
      </c>
      <c r="V70" s="27">
        <f t="shared" si="27"/>
        <v>17127834</v>
      </c>
      <c r="W70" s="27">
        <f t="shared" si="27"/>
        <v>17124314</v>
      </c>
      <c r="X70" s="27">
        <f t="shared" si="27"/>
        <v>17124314</v>
      </c>
      <c r="Y70" s="27">
        <f t="shared" si="27"/>
        <v>17124314</v>
      </c>
      <c r="Z70" s="27">
        <f t="shared" si="27"/>
        <v>17124314</v>
      </c>
      <c r="AA70" s="27">
        <f t="shared" si="27"/>
        <v>17124314</v>
      </c>
      <c r="AB70" s="27">
        <f t="shared" si="27"/>
        <v>17124314</v>
      </c>
      <c r="AC70" s="27">
        <f t="shared" si="27"/>
        <v>17124314</v>
      </c>
      <c r="AD70" s="27">
        <f t="shared" si="27"/>
        <v>17124314</v>
      </c>
      <c r="AE70" s="27">
        <f t="shared" si="27"/>
        <v>17124314</v>
      </c>
      <c r="AF70" s="27">
        <f t="shared" si="27"/>
        <v>17124314</v>
      </c>
      <c r="AG70" s="27">
        <f t="shared" si="27"/>
        <v>17124314</v>
      </c>
      <c r="AH70" s="27">
        <f t="shared" si="27"/>
        <v>14565440</v>
      </c>
      <c r="AI70" s="27">
        <f t="shared" si="27"/>
        <v>17060794</v>
      </c>
      <c r="AJ70" s="27">
        <f t="shared" si="27"/>
        <v>17064314</v>
      </c>
      <c r="AK70" s="27">
        <f t="shared" si="27"/>
        <v>17060794</v>
      </c>
      <c r="AL70" s="27">
        <f t="shared" si="27"/>
        <v>14752120</v>
      </c>
      <c r="AM70" s="8"/>
      <c r="AN70" s="8">
        <v>3520</v>
      </c>
      <c r="AO70" s="8"/>
    </row>
    <row r="71" spans="1:41" ht="31.7" customHeight="1" x14ac:dyDescent="0.25">
      <c r="A71" s="6" t="s">
        <v>89</v>
      </c>
      <c r="B71" s="7" t="s">
        <v>90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5"/>
      <c r="R71" s="7"/>
      <c r="S71" s="7"/>
      <c r="T71" s="27">
        <f>T72</f>
        <v>1927500</v>
      </c>
      <c r="U71" s="27">
        <f t="shared" ref="U71:AL71" si="28">U72</f>
        <v>1853288</v>
      </c>
      <c r="V71" s="27">
        <f t="shared" si="28"/>
        <v>1853288</v>
      </c>
      <c r="W71" s="27">
        <f t="shared" si="28"/>
        <v>1853288</v>
      </c>
      <c r="X71" s="27">
        <f t="shared" si="28"/>
        <v>1853288</v>
      </c>
      <c r="Y71" s="27">
        <f t="shared" si="28"/>
        <v>1853288</v>
      </c>
      <c r="Z71" s="27">
        <f t="shared" si="28"/>
        <v>1853288</v>
      </c>
      <c r="AA71" s="27">
        <f t="shared" si="28"/>
        <v>1853288</v>
      </c>
      <c r="AB71" s="27">
        <f t="shared" si="28"/>
        <v>1853288</v>
      </c>
      <c r="AC71" s="27">
        <f t="shared" si="28"/>
        <v>1853288</v>
      </c>
      <c r="AD71" s="27">
        <f t="shared" si="28"/>
        <v>1853288</v>
      </c>
      <c r="AE71" s="27">
        <f t="shared" si="28"/>
        <v>1853288</v>
      </c>
      <c r="AF71" s="27">
        <f t="shared" si="28"/>
        <v>1853288</v>
      </c>
      <c r="AG71" s="27">
        <f t="shared" si="28"/>
        <v>1853288</v>
      </c>
      <c r="AH71" s="27">
        <f t="shared" si="28"/>
        <v>1997520</v>
      </c>
      <c r="AI71" s="27">
        <f t="shared" si="28"/>
        <v>1853288</v>
      </c>
      <c r="AJ71" s="27">
        <f t="shared" si="28"/>
        <v>1853288</v>
      </c>
      <c r="AK71" s="27">
        <f t="shared" si="28"/>
        <v>1853288</v>
      </c>
      <c r="AL71" s="27">
        <f t="shared" si="28"/>
        <v>2076600</v>
      </c>
      <c r="AM71" s="8"/>
      <c r="AN71" s="8"/>
      <c r="AO71" s="8"/>
    </row>
    <row r="72" spans="1:41" ht="94.9" customHeight="1" x14ac:dyDescent="0.25">
      <c r="A72" s="9" t="s">
        <v>91</v>
      </c>
      <c r="B72" s="7" t="s">
        <v>90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5" t="s">
        <v>52</v>
      </c>
      <c r="R72" s="7" t="s">
        <v>54</v>
      </c>
      <c r="S72" s="7" t="s">
        <v>24</v>
      </c>
      <c r="T72" s="27">
        <v>1927500</v>
      </c>
      <c r="U72" s="27">
        <v>1853288</v>
      </c>
      <c r="V72" s="27">
        <v>1853288</v>
      </c>
      <c r="W72" s="27">
        <v>1853288</v>
      </c>
      <c r="X72" s="27">
        <v>1853288</v>
      </c>
      <c r="Y72" s="27">
        <v>1853288</v>
      </c>
      <c r="Z72" s="27">
        <v>1853288</v>
      </c>
      <c r="AA72" s="27">
        <v>1853288</v>
      </c>
      <c r="AB72" s="27">
        <v>1853288</v>
      </c>
      <c r="AC72" s="27">
        <v>1853288</v>
      </c>
      <c r="AD72" s="27">
        <v>1853288</v>
      </c>
      <c r="AE72" s="27">
        <v>1853288</v>
      </c>
      <c r="AF72" s="27">
        <v>1853288</v>
      </c>
      <c r="AG72" s="27">
        <v>1853288</v>
      </c>
      <c r="AH72" s="27">
        <v>1997520</v>
      </c>
      <c r="AI72" s="27">
        <v>1853288</v>
      </c>
      <c r="AJ72" s="27">
        <v>1853288</v>
      </c>
      <c r="AK72" s="27">
        <v>1853288</v>
      </c>
      <c r="AL72" s="27">
        <v>2076600</v>
      </c>
      <c r="AM72" s="8"/>
      <c r="AN72" s="8"/>
      <c r="AO72" s="8"/>
    </row>
    <row r="73" spans="1:41" ht="31.7" customHeight="1" x14ac:dyDescent="0.25">
      <c r="A73" s="6" t="s">
        <v>92</v>
      </c>
      <c r="B73" s="7" t="s">
        <v>93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/>
      <c r="R73" s="7"/>
      <c r="S73" s="7"/>
      <c r="T73" s="27">
        <f>T74+T75+T76+T77+T78</f>
        <v>10207000</v>
      </c>
      <c r="U73" s="27">
        <f t="shared" ref="U73:AL73" si="29">U74+U75+U76+U77+U78</f>
        <v>6590053</v>
      </c>
      <c r="V73" s="27">
        <f t="shared" si="29"/>
        <v>6590053</v>
      </c>
      <c r="W73" s="27">
        <f t="shared" si="29"/>
        <v>6590053</v>
      </c>
      <c r="X73" s="27">
        <f t="shared" si="29"/>
        <v>6590053</v>
      </c>
      <c r="Y73" s="27">
        <f t="shared" si="29"/>
        <v>6590053</v>
      </c>
      <c r="Z73" s="27">
        <f t="shared" si="29"/>
        <v>6590053</v>
      </c>
      <c r="AA73" s="27">
        <f t="shared" si="29"/>
        <v>6590053</v>
      </c>
      <c r="AB73" s="27">
        <f t="shared" si="29"/>
        <v>6590053</v>
      </c>
      <c r="AC73" s="27">
        <f t="shared" si="29"/>
        <v>6590053</v>
      </c>
      <c r="AD73" s="27">
        <f t="shared" si="29"/>
        <v>6590053</v>
      </c>
      <c r="AE73" s="27">
        <f t="shared" si="29"/>
        <v>6590053</v>
      </c>
      <c r="AF73" s="27">
        <f t="shared" si="29"/>
        <v>6590053</v>
      </c>
      <c r="AG73" s="27">
        <f t="shared" si="29"/>
        <v>6590053</v>
      </c>
      <c r="AH73" s="27">
        <f t="shared" si="29"/>
        <v>10487000</v>
      </c>
      <c r="AI73" s="27">
        <f t="shared" si="29"/>
        <v>6590053</v>
      </c>
      <c r="AJ73" s="27">
        <f t="shared" si="29"/>
        <v>6590053</v>
      </c>
      <c r="AK73" s="27">
        <f t="shared" si="29"/>
        <v>6590053</v>
      </c>
      <c r="AL73" s="27">
        <f t="shared" si="29"/>
        <v>10892000</v>
      </c>
      <c r="AM73" s="8"/>
      <c r="AN73" s="8"/>
      <c r="AO73" s="8"/>
    </row>
    <row r="74" spans="1:41" ht="94.9" customHeight="1" x14ac:dyDescent="0.25">
      <c r="A74" s="9" t="s">
        <v>94</v>
      </c>
      <c r="B74" s="7" t="s">
        <v>93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5" t="s">
        <v>52</v>
      </c>
      <c r="R74" s="7" t="s">
        <v>54</v>
      </c>
      <c r="S74" s="7" t="s">
        <v>24</v>
      </c>
      <c r="T74" s="27">
        <v>8100000</v>
      </c>
      <c r="U74" s="27">
        <v>6590053</v>
      </c>
      <c r="V74" s="27">
        <v>6590053</v>
      </c>
      <c r="W74" s="27">
        <v>6590053</v>
      </c>
      <c r="X74" s="27">
        <v>6590053</v>
      </c>
      <c r="Y74" s="27">
        <v>6590053</v>
      </c>
      <c r="Z74" s="27">
        <v>6590053</v>
      </c>
      <c r="AA74" s="27">
        <v>6590053</v>
      </c>
      <c r="AB74" s="27">
        <v>6590053</v>
      </c>
      <c r="AC74" s="27">
        <v>6590053</v>
      </c>
      <c r="AD74" s="27">
        <v>6590053</v>
      </c>
      <c r="AE74" s="27">
        <v>6590053</v>
      </c>
      <c r="AF74" s="27">
        <v>6590053</v>
      </c>
      <c r="AG74" s="27">
        <v>6590053</v>
      </c>
      <c r="AH74" s="27">
        <v>8420000</v>
      </c>
      <c r="AI74" s="27">
        <v>6590053</v>
      </c>
      <c r="AJ74" s="27">
        <v>6590053</v>
      </c>
      <c r="AK74" s="27">
        <v>6590053</v>
      </c>
      <c r="AL74" s="27">
        <v>8755000</v>
      </c>
      <c r="AM74" s="8"/>
      <c r="AN74" s="8"/>
      <c r="AO74" s="8"/>
    </row>
    <row r="75" spans="1:41" ht="47.45" customHeight="1" x14ac:dyDescent="0.25">
      <c r="A75" s="6" t="s">
        <v>95</v>
      </c>
      <c r="B75" s="7" t="s">
        <v>93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5" t="s">
        <v>23</v>
      </c>
      <c r="R75" s="7" t="s">
        <v>54</v>
      </c>
      <c r="S75" s="7" t="s">
        <v>37</v>
      </c>
      <c r="T75" s="27">
        <v>311000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>
        <v>311000</v>
      </c>
      <c r="AI75" s="27"/>
      <c r="AJ75" s="27"/>
      <c r="AK75" s="27"/>
      <c r="AL75" s="27">
        <v>311000</v>
      </c>
      <c r="AM75" s="8"/>
      <c r="AN75" s="8"/>
      <c r="AO75" s="8"/>
    </row>
    <row r="76" spans="1:41" ht="47.45" customHeight="1" x14ac:dyDescent="0.25">
      <c r="A76" s="6" t="s">
        <v>95</v>
      </c>
      <c r="B76" s="7" t="s">
        <v>93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5" t="s">
        <v>23</v>
      </c>
      <c r="R76" s="7" t="s">
        <v>54</v>
      </c>
      <c r="S76" s="7" t="s">
        <v>24</v>
      </c>
      <c r="T76" s="27">
        <v>1695000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>
        <v>1695000</v>
      </c>
      <c r="AI76" s="27"/>
      <c r="AJ76" s="27"/>
      <c r="AK76" s="27"/>
      <c r="AL76" s="27">
        <v>1765000</v>
      </c>
      <c r="AM76" s="8"/>
      <c r="AN76" s="8"/>
      <c r="AO76" s="8"/>
    </row>
    <row r="77" spans="1:41" ht="31.7" customHeight="1" x14ac:dyDescent="0.25">
      <c r="A77" s="6" t="s">
        <v>96</v>
      </c>
      <c r="B77" s="7" t="s">
        <v>93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5" t="s">
        <v>39</v>
      </c>
      <c r="R77" s="7" t="s">
        <v>54</v>
      </c>
      <c r="S77" s="7" t="s">
        <v>37</v>
      </c>
      <c r="T77" s="27">
        <v>1000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>
        <v>1000</v>
      </c>
      <c r="AI77" s="27"/>
      <c r="AJ77" s="27"/>
      <c r="AK77" s="27"/>
      <c r="AL77" s="27">
        <v>1000</v>
      </c>
      <c r="AM77" s="8"/>
      <c r="AN77" s="8"/>
      <c r="AO77" s="8"/>
    </row>
    <row r="78" spans="1:41" ht="31.7" customHeight="1" x14ac:dyDescent="0.25">
      <c r="A78" s="6" t="s">
        <v>96</v>
      </c>
      <c r="B78" s="7" t="s">
        <v>93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5" t="s">
        <v>39</v>
      </c>
      <c r="R78" s="7" t="s">
        <v>54</v>
      </c>
      <c r="S78" s="7" t="s">
        <v>24</v>
      </c>
      <c r="T78" s="27">
        <v>100000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>
        <v>60000</v>
      </c>
      <c r="AI78" s="27"/>
      <c r="AJ78" s="27"/>
      <c r="AK78" s="27"/>
      <c r="AL78" s="27">
        <v>60000</v>
      </c>
      <c r="AM78" s="8"/>
      <c r="AN78" s="8"/>
      <c r="AO78" s="8"/>
    </row>
    <row r="79" spans="1:41" ht="31.7" hidden="1" customHeight="1" x14ac:dyDescent="0.25">
      <c r="A79" s="6" t="s">
        <v>137</v>
      </c>
      <c r="B79" s="7" t="s">
        <v>136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6"/>
      <c r="R79" s="7"/>
      <c r="S79" s="7"/>
      <c r="T79" s="27">
        <f>T80+T81</f>
        <v>0</v>
      </c>
      <c r="U79" s="27">
        <f t="shared" ref="U79:AL79" si="30">U80+U81</f>
        <v>0</v>
      </c>
      <c r="V79" s="27">
        <f t="shared" si="30"/>
        <v>0</v>
      </c>
      <c r="W79" s="27">
        <f t="shared" si="30"/>
        <v>0</v>
      </c>
      <c r="X79" s="27">
        <f t="shared" si="30"/>
        <v>0</v>
      </c>
      <c r="Y79" s="27">
        <f t="shared" si="30"/>
        <v>0</v>
      </c>
      <c r="Z79" s="27">
        <f t="shared" si="30"/>
        <v>0</v>
      </c>
      <c r="AA79" s="27">
        <f t="shared" si="30"/>
        <v>0</v>
      </c>
      <c r="AB79" s="27">
        <f t="shared" si="30"/>
        <v>0</v>
      </c>
      <c r="AC79" s="27">
        <f t="shared" si="30"/>
        <v>0</v>
      </c>
      <c r="AD79" s="27">
        <f t="shared" si="30"/>
        <v>0</v>
      </c>
      <c r="AE79" s="27">
        <f t="shared" si="30"/>
        <v>0</v>
      </c>
      <c r="AF79" s="27">
        <f t="shared" si="30"/>
        <v>0</v>
      </c>
      <c r="AG79" s="27">
        <f t="shared" si="30"/>
        <v>0</v>
      </c>
      <c r="AH79" s="27">
        <f t="shared" si="30"/>
        <v>0</v>
      </c>
      <c r="AI79" s="27">
        <f t="shared" si="30"/>
        <v>0</v>
      </c>
      <c r="AJ79" s="27">
        <f t="shared" si="30"/>
        <v>0</v>
      </c>
      <c r="AK79" s="27">
        <f t="shared" si="30"/>
        <v>0</v>
      </c>
      <c r="AL79" s="27">
        <f t="shared" si="30"/>
        <v>0</v>
      </c>
      <c r="AM79" s="8"/>
      <c r="AN79" s="8"/>
      <c r="AO79" s="8"/>
    </row>
    <row r="80" spans="1:41" ht="31.7" hidden="1" customHeight="1" x14ac:dyDescent="0.25">
      <c r="A80" s="6" t="s">
        <v>138</v>
      </c>
      <c r="B80" s="7" t="s">
        <v>136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6">
        <v>800</v>
      </c>
      <c r="R80" s="7" t="s">
        <v>54</v>
      </c>
      <c r="S80" s="7" t="s">
        <v>100</v>
      </c>
      <c r="T80" s="27">
        <v>0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8"/>
      <c r="AN80" s="8"/>
      <c r="AO80" s="8"/>
    </row>
    <row r="81" spans="1:41" ht="31.7" hidden="1" customHeight="1" x14ac:dyDescent="0.25">
      <c r="A81" s="6" t="s">
        <v>138</v>
      </c>
      <c r="B81" s="7" t="s">
        <v>136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6">
        <v>800</v>
      </c>
      <c r="R81" s="7" t="s">
        <v>24</v>
      </c>
      <c r="S81" s="7" t="s">
        <v>25</v>
      </c>
      <c r="T81" s="27">
        <v>0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8"/>
      <c r="AN81" s="8"/>
      <c r="AO81" s="8"/>
    </row>
    <row r="82" spans="1:41" ht="31.7" customHeight="1" x14ac:dyDescent="0.25">
      <c r="A82" s="6" t="s">
        <v>97</v>
      </c>
      <c r="B82" s="7" t="s">
        <v>98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5"/>
      <c r="R82" s="7"/>
      <c r="S82" s="7"/>
      <c r="T82" s="27">
        <f>T83+T84+T85+T86+T87</f>
        <v>1730000</v>
      </c>
      <c r="U82" s="27">
        <f t="shared" ref="U82:AL82" si="31">U83+U84+U85+U86+U87</f>
        <v>1730000</v>
      </c>
      <c r="V82" s="27">
        <f t="shared" si="31"/>
        <v>1730000</v>
      </c>
      <c r="W82" s="27">
        <f t="shared" si="31"/>
        <v>1730000</v>
      </c>
      <c r="X82" s="27">
        <f t="shared" si="31"/>
        <v>1730000</v>
      </c>
      <c r="Y82" s="27">
        <f t="shared" si="31"/>
        <v>1730000</v>
      </c>
      <c r="Z82" s="27">
        <f t="shared" si="31"/>
        <v>1730000</v>
      </c>
      <c r="AA82" s="27">
        <f t="shared" si="31"/>
        <v>1730000</v>
      </c>
      <c r="AB82" s="27">
        <f t="shared" si="31"/>
        <v>1730000</v>
      </c>
      <c r="AC82" s="27">
        <f t="shared" si="31"/>
        <v>1730000</v>
      </c>
      <c r="AD82" s="27">
        <f t="shared" si="31"/>
        <v>1730000</v>
      </c>
      <c r="AE82" s="27">
        <f t="shared" si="31"/>
        <v>1730000</v>
      </c>
      <c r="AF82" s="27">
        <f t="shared" si="31"/>
        <v>1730000</v>
      </c>
      <c r="AG82" s="27">
        <f t="shared" si="31"/>
        <v>1730000</v>
      </c>
      <c r="AH82" s="27">
        <f t="shared" si="31"/>
        <v>1730000</v>
      </c>
      <c r="AI82" s="27">
        <f t="shared" si="31"/>
        <v>1730000</v>
      </c>
      <c r="AJ82" s="27">
        <f t="shared" si="31"/>
        <v>1730000</v>
      </c>
      <c r="AK82" s="27">
        <f t="shared" si="31"/>
        <v>1730000</v>
      </c>
      <c r="AL82" s="27">
        <f t="shared" si="31"/>
        <v>1730000</v>
      </c>
      <c r="AM82" s="8"/>
      <c r="AN82" s="8"/>
      <c r="AO82" s="8"/>
    </row>
    <row r="83" spans="1:41" ht="47.45" customHeight="1" x14ac:dyDescent="0.25">
      <c r="A83" s="6" t="s">
        <v>99</v>
      </c>
      <c r="B83" s="7" t="s">
        <v>98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" t="s">
        <v>23</v>
      </c>
      <c r="R83" s="7" t="s">
        <v>54</v>
      </c>
      <c r="S83" s="7" t="s">
        <v>100</v>
      </c>
      <c r="T83" s="27">
        <v>50000</v>
      </c>
      <c r="U83" s="27">
        <v>50000</v>
      </c>
      <c r="V83" s="27">
        <v>50000</v>
      </c>
      <c r="W83" s="27">
        <v>50000</v>
      </c>
      <c r="X83" s="27">
        <v>50000</v>
      </c>
      <c r="Y83" s="27">
        <v>50000</v>
      </c>
      <c r="Z83" s="27">
        <v>50000</v>
      </c>
      <c r="AA83" s="27">
        <v>50000</v>
      </c>
      <c r="AB83" s="27">
        <v>50000</v>
      </c>
      <c r="AC83" s="27">
        <v>50000</v>
      </c>
      <c r="AD83" s="27">
        <v>50000</v>
      </c>
      <c r="AE83" s="27">
        <v>50000</v>
      </c>
      <c r="AF83" s="27">
        <v>50000</v>
      </c>
      <c r="AG83" s="27">
        <v>50000</v>
      </c>
      <c r="AH83" s="27">
        <v>50000</v>
      </c>
      <c r="AI83" s="27">
        <v>50000</v>
      </c>
      <c r="AJ83" s="27">
        <v>50000</v>
      </c>
      <c r="AK83" s="27">
        <v>50000</v>
      </c>
      <c r="AL83" s="27">
        <v>50000</v>
      </c>
      <c r="AM83" s="8"/>
      <c r="AN83" s="8"/>
      <c r="AO83" s="8"/>
    </row>
    <row r="84" spans="1:41" ht="47.45" customHeight="1" x14ac:dyDescent="0.25">
      <c r="A84" s="6" t="s">
        <v>99</v>
      </c>
      <c r="B84" s="7" t="s">
        <v>98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5" t="s">
        <v>23</v>
      </c>
      <c r="R84" s="7" t="s">
        <v>24</v>
      </c>
      <c r="S84" s="7" t="s">
        <v>101</v>
      </c>
      <c r="T84" s="27">
        <v>100000</v>
      </c>
      <c r="U84" s="27">
        <v>100000</v>
      </c>
      <c r="V84" s="27">
        <v>100000</v>
      </c>
      <c r="W84" s="27">
        <v>100000</v>
      </c>
      <c r="X84" s="27">
        <v>100000</v>
      </c>
      <c r="Y84" s="27">
        <v>100000</v>
      </c>
      <c r="Z84" s="27">
        <v>100000</v>
      </c>
      <c r="AA84" s="27">
        <v>100000</v>
      </c>
      <c r="AB84" s="27">
        <v>100000</v>
      </c>
      <c r="AC84" s="27">
        <v>100000</v>
      </c>
      <c r="AD84" s="27">
        <v>100000</v>
      </c>
      <c r="AE84" s="27">
        <v>100000</v>
      </c>
      <c r="AF84" s="27">
        <v>100000</v>
      </c>
      <c r="AG84" s="27">
        <v>100000</v>
      </c>
      <c r="AH84" s="27">
        <v>100000</v>
      </c>
      <c r="AI84" s="27">
        <v>100000</v>
      </c>
      <c r="AJ84" s="27">
        <v>100000</v>
      </c>
      <c r="AK84" s="27">
        <v>100000</v>
      </c>
      <c r="AL84" s="27">
        <v>100000</v>
      </c>
      <c r="AM84" s="8"/>
      <c r="AN84" s="8"/>
      <c r="AO84" s="8"/>
    </row>
    <row r="85" spans="1:41" ht="47.45" customHeight="1" x14ac:dyDescent="0.25">
      <c r="A85" s="6" t="s">
        <v>99</v>
      </c>
      <c r="B85" s="7" t="s">
        <v>98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 t="s">
        <v>23</v>
      </c>
      <c r="R85" s="7" t="s">
        <v>36</v>
      </c>
      <c r="S85" s="7" t="s">
        <v>54</v>
      </c>
      <c r="T85" s="27">
        <v>930000</v>
      </c>
      <c r="U85" s="27">
        <v>930000</v>
      </c>
      <c r="V85" s="27">
        <v>930000</v>
      </c>
      <c r="W85" s="27">
        <v>930000</v>
      </c>
      <c r="X85" s="27">
        <v>930000</v>
      </c>
      <c r="Y85" s="27">
        <v>930000</v>
      </c>
      <c r="Z85" s="27">
        <v>930000</v>
      </c>
      <c r="AA85" s="27">
        <v>930000</v>
      </c>
      <c r="AB85" s="27">
        <v>930000</v>
      </c>
      <c r="AC85" s="27">
        <v>930000</v>
      </c>
      <c r="AD85" s="27">
        <v>930000</v>
      </c>
      <c r="AE85" s="27">
        <v>930000</v>
      </c>
      <c r="AF85" s="27">
        <v>930000</v>
      </c>
      <c r="AG85" s="27">
        <v>930000</v>
      </c>
      <c r="AH85" s="27">
        <v>930000</v>
      </c>
      <c r="AI85" s="27">
        <v>930000</v>
      </c>
      <c r="AJ85" s="27">
        <v>930000</v>
      </c>
      <c r="AK85" s="27">
        <v>930000</v>
      </c>
      <c r="AL85" s="27">
        <v>930000</v>
      </c>
      <c r="AM85" s="8"/>
      <c r="AN85" s="8"/>
      <c r="AO85" s="8"/>
    </row>
    <row r="86" spans="1:41" ht="47.45" customHeight="1" x14ac:dyDescent="0.25">
      <c r="A86" s="6" t="s">
        <v>99</v>
      </c>
      <c r="B86" s="7" t="s">
        <v>98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 t="s">
        <v>23</v>
      </c>
      <c r="R86" s="7" t="s">
        <v>36</v>
      </c>
      <c r="S86" s="7" t="s">
        <v>102</v>
      </c>
      <c r="T86" s="27">
        <v>650000</v>
      </c>
      <c r="U86" s="27">
        <v>650000</v>
      </c>
      <c r="V86" s="27">
        <v>650000</v>
      </c>
      <c r="W86" s="27">
        <v>650000</v>
      </c>
      <c r="X86" s="27">
        <v>650000</v>
      </c>
      <c r="Y86" s="27">
        <v>650000</v>
      </c>
      <c r="Z86" s="27">
        <v>650000</v>
      </c>
      <c r="AA86" s="27">
        <v>650000</v>
      </c>
      <c r="AB86" s="27">
        <v>650000</v>
      </c>
      <c r="AC86" s="27">
        <v>650000</v>
      </c>
      <c r="AD86" s="27">
        <v>650000</v>
      </c>
      <c r="AE86" s="27">
        <v>650000</v>
      </c>
      <c r="AF86" s="27">
        <v>650000</v>
      </c>
      <c r="AG86" s="27">
        <v>650000</v>
      </c>
      <c r="AH86" s="27">
        <v>650000</v>
      </c>
      <c r="AI86" s="27">
        <v>650000</v>
      </c>
      <c r="AJ86" s="27">
        <v>650000</v>
      </c>
      <c r="AK86" s="27">
        <v>650000</v>
      </c>
      <c r="AL86" s="27">
        <v>650000</v>
      </c>
      <c r="AM86" s="8"/>
      <c r="AN86" s="8"/>
      <c r="AO86" s="8"/>
    </row>
    <row r="87" spans="1:41" ht="47.45" hidden="1" customHeight="1" x14ac:dyDescent="0.25">
      <c r="A87" s="6" t="s">
        <v>129</v>
      </c>
      <c r="B87" s="7" t="s">
        <v>98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4">
        <v>730</v>
      </c>
      <c r="R87" s="7" t="s">
        <v>100</v>
      </c>
      <c r="S87" s="7" t="s">
        <v>54</v>
      </c>
      <c r="T87" s="27">
        <v>0</v>
      </c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8"/>
      <c r="AN87" s="8"/>
      <c r="AO87" s="8"/>
    </row>
    <row r="88" spans="1:41" ht="31.7" customHeight="1" x14ac:dyDescent="0.25">
      <c r="A88" s="6" t="s">
        <v>103</v>
      </c>
      <c r="B88" s="7" t="s">
        <v>104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/>
      <c r="R88" s="7"/>
      <c r="S88" s="7"/>
      <c r="T88" s="27">
        <f>T89</f>
        <v>50000</v>
      </c>
      <c r="U88" s="27">
        <f t="shared" ref="U88:AL88" si="32">U89</f>
        <v>0</v>
      </c>
      <c r="V88" s="27">
        <f t="shared" si="32"/>
        <v>0</v>
      </c>
      <c r="W88" s="27">
        <f t="shared" si="32"/>
        <v>0</v>
      </c>
      <c r="X88" s="27">
        <f t="shared" si="32"/>
        <v>0</v>
      </c>
      <c r="Y88" s="27">
        <f t="shared" si="32"/>
        <v>0</v>
      </c>
      <c r="Z88" s="27">
        <f t="shared" si="32"/>
        <v>0</v>
      </c>
      <c r="AA88" s="27">
        <f t="shared" si="32"/>
        <v>0</v>
      </c>
      <c r="AB88" s="27">
        <f t="shared" si="32"/>
        <v>0</v>
      </c>
      <c r="AC88" s="27">
        <f t="shared" si="32"/>
        <v>0</v>
      </c>
      <c r="AD88" s="27">
        <f t="shared" si="32"/>
        <v>0</v>
      </c>
      <c r="AE88" s="27">
        <f t="shared" si="32"/>
        <v>0</v>
      </c>
      <c r="AF88" s="27">
        <f t="shared" si="32"/>
        <v>0</v>
      </c>
      <c r="AG88" s="27">
        <f t="shared" si="32"/>
        <v>0</v>
      </c>
      <c r="AH88" s="27">
        <f t="shared" si="32"/>
        <v>50000</v>
      </c>
      <c r="AI88" s="27">
        <f t="shared" si="32"/>
        <v>0</v>
      </c>
      <c r="AJ88" s="27">
        <f t="shared" si="32"/>
        <v>0</v>
      </c>
      <c r="AK88" s="27">
        <f t="shared" si="32"/>
        <v>0</v>
      </c>
      <c r="AL88" s="27">
        <f t="shared" si="32"/>
        <v>50000</v>
      </c>
      <c r="AM88" s="8"/>
      <c r="AN88" s="8"/>
      <c r="AO88" s="8"/>
    </row>
    <row r="89" spans="1:41" ht="31.7" customHeight="1" x14ac:dyDescent="0.25">
      <c r="A89" s="6" t="s">
        <v>105</v>
      </c>
      <c r="B89" s="7" t="s">
        <v>104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5" t="s">
        <v>39</v>
      </c>
      <c r="R89" s="7" t="s">
        <v>54</v>
      </c>
      <c r="S89" s="7" t="s">
        <v>106</v>
      </c>
      <c r="T89" s="27">
        <v>50000</v>
      </c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>
        <v>50000</v>
      </c>
      <c r="AI89" s="27"/>
      <c r="AJ89" s="27"/>
      <c r="AK89" s="27"/>
      <c r="AL89" s="27">
        <v>50000</v>
      </c>
      <c r="AM89" s="8"/>
      <c r="AN89" s="8"/>
      <c r="AO89" s="8"/>
    </row>
    <row r="90" spans="1:41" ht="31.7" customHeight="1" x14ac:dyDescent="0.25">
      <c r="A90" s="6" t="s">
        <v>107</v>
      </c>
      <c r="B90" s="7" t="s">
        <v>108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/>
      <c r="R90" s="7"/>
      <c r="S90" s="7"/>
      <c r="T90" s="27">
        <f>T91</f>
        <v>92720</v>
      </c>
      <c r="U90" s="27">
        <f t="shared" ref="U90:AL90" si="33">U91</f>
        <v>50000</v>
      </c>
      <c r="V90" s="27">
        <f t="shared" si="33"/>
        <v>50000</v>
      </c>
      <c r="W90" s="27">
        <f t="shared" si="33"/>
        <v>50000</v>
      </c>
      <c r="X90" s="27">
        <f t="shared" si="33"/>
        <v>50000</v>
      </c>
      <c r="Y90" s="27">
        <f t="shared" si="33"/>
        <v>50000</v>
      </c>
      <c r="Z90" s="27">
        <f t="shared" si="33"/>
        <v>50000</v>
      </c>
      <c r="AA90" s="27">
        <f t="shared" si="33"/>
        <v>50000</v>
      </c>
      <c r="AB90" s="27">
        <f t="shared" si="33"/>
        <v>50000</v>
      </c>
      <c r="AC90" s="27">
        <f t="shared" si="33"/>
        <v>50000</v>
      </c>
      <c r="AD90" s="27">
        <f t="shared" si="33"/>
        <v>50000</v>
      </c>
      <c r="AE90" s="27">
        <f t="shared" si="33"/>
        <v>50000</v>
      </c>
      <c r="AF90" s="27">
        <f t="shared" si="33"/>
        <v>50000</v>
      </c>
      <c r="AG90" s="27">
        <f t="shared" si="33"/>
        <v>50000</v>
      </c>
      <c r="AH90" s="27">
        <f t="shared" si="33"/>
        <v>0</v>
      </c>
      <c r="AI90" s="27">
        <f t="shared" si="33"/>
        <v>0</v>
      </c>
      <c r="AJ90" s="27">
        <f t="shared" si="33"/>
        <v>0</v>
      </c>
      <c r="AK90" s="27">
        <f t="shared" si="33"/>
        <v>0</v>
      </c>
      <c r="AL90" s="27">
        <f t="shared" si="33"/>
        <v>0</v>
      </c>
      <c r="AM90" s="8"/>
      <c r="AN90" s="8"/>
      <c r="AO90" s="8"/>
    </row>
    <row r="91" spans="1:41" ht="47.45" customHeight="1" x14ac:dyDescent="0.25">
      <c r="A91" s="6" t="s">
        <v>109</v>
      </c>
      <c r="B91" s="7" t="s">
        <v>108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 t="s">
        <v>110</v>
      </c>
      <c r="R91" s="7" t="s">
        <v>54</v>
      </c>
      <c r="S91" s="7" t="s">
        <v>24</v>
      </c>
      <c r="T91" s="27">
        <v>92720</v>
      </c>
      <c r="U91" s="27">
        <v>50000</v>
      </c>
      <c r="V91" s="27">
        <v>50000</v>
      </c>
      <c r="W91" s="27">
        <v>50000</v>
      </c>
      <c r="X91" s="27">
        <v>50000</v>
      </c>
      <c r="Y91" s="27">
        <v>50000</v>
      </c>
      <c r="Z91" s="27">
        <v>50000</v>
      </c>
      <c r="AA91" s="27">
        <v>50000</v>
      </c>
      <c r="AB91" s="27">
        <v>50000</v>
      </c>
      <c r="AC91" s="27">
        <v>50000</v>
      </c>
      <c r="AD91" s="27">
        <v>50000</v>
      </c>
      <c r="AE91" s="27">
        <v>50000</v>
      </c>
      <c r="AF91" s="27">
        <v>50000</v>
      </c>
      <c r="AG91" s="27">
        <v>50000</v>
      </c>
      <c r="AH91" s="27"/>
      <c r="AI91" s="27"/>
      <c r="AJ91" s="27"/>
      <c r="AK91" s="27"/>
      <c r="AL91" s="27"/>
      <c r="AM91" s="17">
        <v>50000</v>
      </c>
      <c r="AN91" s="17">
        <v>50000</v>
      </c>
      <c r="AO91" s="17">
        <v>50000</v>
      </c>
    </row>
    <row r="92" spans="1:41" ht="47.45" customHeight="1" x14ac:dyDescent="0.25">
      <c r="A92" s="6" t="s">
        <v>111</v>
      </c>
      <c r="B92" s="7" t="s">
        <v>112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5"/>
      <c r="R92" s="7"/>
      <c r="S92" s="7"/>
      <c r="T92" s="27">
        <f>T93</f>
        <v>15600</v>
      </c>
      <c r="U92" s="27">
        <f t="shared" ref="U92:AL92" si="34">U93</f>
        <v>13520</v>
      </c>
      <c r="V92" s="27">
        <f t="shared" si="34"/>
        <v>13520</v>
      </c>
      <c r="W92" s="27">
        <f t="shared" si="34"/>
        <v>13520</v>
      </c>
      <c r="X92" s="27">
        <f t="shared" si="34"/>
        <v>13520</v>
      </c>
      <c r="Y92" s="27">
        <f t="shared" si="34"/>
        <v>13520</v>
      </c>
      <c r="Z92" s="27">
        <f t="shared" si="34"/>
        <v>13520</v>
      </c>
      <c r="AA92" s="27">
        <f t="shared" si="34"/>
        <v>13520</v>
      </c>
      <c r="AB92" s="27">
        <f t="shared" si="34"/>
        <v>13520</v>
      </c>
      <c r="AC92" s="27">
        <f t="shared" si="34"/>
        <v>13520</v>
      </c>
      <c r="AD92" s="27">
        <f t="shared" si="34"/>
        <v>13520</v>
      </c>
      <c r="AE92" s="27">
        <f t="shared" si="34"/>
        <v>13520</v>
      </c>
      <c r="AF92" s="27">
        <f t="shared" si="34"/>
        <v>13520</v>
      </c>
      <c r="AG92" s="27">
        <f t="shared" si="34"/>
        <v>13520</v>
      </c>
      <c r="AH92" s="27">
        <f t="shared" si="34"/>
        <v>0</v>
      </c>
      <c r="AI92" s="27">
        <f t="shared" si="34"/>
        <v>0</v>
      </c>
      <c r="AJ92" s="27">
        <f t="shared" si="34"/>
        <v>0</v>
      </c>
      <c r="AK92" s="27">
        <f t="shared" si="34"/>
        <v>0</v>
      </c>
      <c r="AL92" s="27">
        <f t="shared" si="34"/>
        <v>0</v>
      </c>
      <c r="AM92" s="8"/>
      <c r="AN92" s="8"/>
      <c r="AO92" s="8"/>
    </row>
    <row r="93" spans="1:41" ht="47.45" customHeight="1" x14ac:dyDescent="0.25">
      <c r="A93" s="6" t="s">
        <v>113</v>
      </c>
      <c r="B93" s="7" t="s">
        <v>112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5" t="s">
        <v>110</v>
      </c>
      <c r="R93" s="7" t="s">
        <v>54</v>
      </c>
      <c r="S93" s="7" t="s">
        <v>37</v>
      </c>
      <c r="T93" s="27">
        <v>15600</v>
      </c>
      <c r="U93" s="27">
        <v>13520</v>
      </c>
      <c r="V93" s="27">
        <v>13520</v>
      </c>
      <c r="W93" s="27">
        <v>13520</v>
      </c>
      <c r="X93" s="27">
        <v>13520</v>
      </c>
      <c r="Y93" s="27">
        <v>13520</v>
      </c>
      <c r="Z93" s="27">
        <v>13520</v>
      </c>
      <c r="AA93" s="27">
        <v>13520</v>
      </c>
      <c r="AB93" s="27">
        <v>13520</v>
      </c>
      <c r="AC93" s="27">
        <v>13520</v>
      </c>
      <c r="AD93" s="27">
        <v>13520</v>
      </c>
      <c r="AE93" s="27">
        <v>13520</v>
      </c>
      <c r="AF93" s="27">
        <v>13520</v>
      </c>
      <c r="AG93" s="27">
        <v>13520</v>
      </c>
      <c r="AH93" s="27"/>
      <c r="AI93" s="27"/>
      <c r="AJ93" s="27"/>
      <c r="AK93" s="27"/>
      <c r="AL93" s="27"/>
      <c r="AM93" s="8"/>
      <c r="AN93" s="8"/>
      <c r="AO93" s="8"/>
    </row>
    <row r="94" spans="1:41" ht="31.7" customHeight="1" x14ac:dyDescent="0.25">
      <c r="A94" s="6" t="s">
        <v>114</v>
      </c>
      <c r="B94" s="7" t="s">
        <v>115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5"/>
      <c r="R94" s="7"/>
      <c r="S94" s="7"/>
      <c r="T94" s="27">
        <f>T95</f>
        <v>80000</v>
      </c>
      <c r="U94" s="27">
        <f t="shared" ref="U94:AL94" si="35">U95</f>
        <v>0</v>
      </c>
      <c r="V94" s="27">
        <f t="shared" si="35"/>
        <v>0</v>
      </c>
      <c r="W94" s="27">
        <f t="shared" si="35"/>
        <v>0</v>
      </c>
      <c r="X94" s="27">
        <f t="shared" si="35"/>
        <v>0</v>
      </c>
      <c r="Y94" s="27">
        <f t="shared" si="35"/>
        <v>0</v>
      </c>
      <c r="Z94" s="27">
        <f t="shared" si="35"/>
        <v>0</v>
      </c>
      <c r="AA94" s="27">
        <f t="shared" si="35"/>
        <v>0</v>
      </c>
      <c r="AB94" s="27">
        <f t="shared" si="35"/>
        <v>0</v>
      </c>
      <c r="AC94" s="27">
        <f t="shared" si="35"/>
        <v>0</v>
      </c>
      <c r="AD94" s="27">
        <f t="shared" si="35"/>
        <v>0</v>
      </c>
      <c r="AE94" s="27">
        <f t="shared" si="35"/>
        <v>0</v>
      </c>
      <c r="AF94" s="27">
        <f t="shared" si="35"/>
        <v>0</v>
      </c>
      <c r="AG94" s="27">
        <f t="shared" si="35"/>
        <v>0</v>
      </c>
      <c r="AH94" s="27">
        <f t="shared" si="35"/>
        <v>0</v>
      </c>
      <c r="AI94" s="27">
        <f t="shared" si="35"/>
        <v>0</v>
      </c>
      <c r="AJ94" s="27">
        <f t="shared" si="35"/>
        <v>0</v>
      </c>
      <c r="AK94" s="27">
        <f t="shared" si="35"/>
        <v>0</v>
      </c>
      <c r="AL94" s="27">
        <f t="shared" si="35"/>
        <v>0</v>
      </c>
      <c r="AM94" s="8"/>
      <c r="AN94" s="8"/>
      <c r="AO94" s="8"/>
    </row>
    <row r="95" spans="1:41" ht="31.7" customHeight="1" x14ac:dyDescent="0.25">
      <c r="A95" s="6" t="s">
        <v>116</v>
      </c>
      <c r="B95" s="7" t="s">
        <v>115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" t="s">
        <v>110</v>
      </c>
      <c r="R95" s="7" t="s">
        <v>36</v>
      </c>
      <c r="S95" s="7" t="s">
        <v>37</v>
      </c>
      <c r="T95" s="27">
        <v>80000</v>
      </c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>
        <v>0</v>
      </c>
      <c r="AI95" s="27"/>
      <c r="AJ95" s="27"/>
      <c r="AK95" s="27"/>
      <c r="AL95" s="27">
        <v>0</v>
      </c>
      <c r="AM95" s="8"/>
      <c r="AN95" s="8"/>
      <c r="AO95" s="8"/>
    </row>
    <row r="96" spans="1:41" ht="63.4" customHeight="1" x14ac:dyDescent="0.25">
      <c r="A96" s="6" t="s">
        <v>117</v>
      </c>
      <c r="B96" s="7" t="s">
        <v>118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5"/>
      <c r="R96" s="7"/>
      <c r="S96" s="7"/>
      <c r="T96" s="27">
        <f>T97</f>
        <v>297400</v>
      </c>
      <c r="U96" s="27">
        <f t="shared" ref="U96:AO96" si="36">U97</f>
        <v>297400</v>
      </c>
      <c r="V96" s="27">
        <f t="shared" si="36"/>
        <v>297400</v>
      </c>
      <c r="W96" s="27">
        <f t="shared" si="36"/>
        <v>297400</v>
      </c>
      <c r="X96" s="27">
        <f t="shared" si="36"/>
        <v>297400</v>
      </c>
      <c r="Y96" s="27">
        <f t="shared" si="36"/>
        <v>297400</v>
      </c>
      <c r="Z96" s="27">
        <f t="shared" si="36"/>
        <v>297400</v>
      </c>
      <c r="AA96" s="27">
        <f t="shared" si="36"/>
        <v>297400</v>
      </c>
      <c r="AB96" s="27">
        <f t="shared" si="36"/>
        <v>297400</v>
      </c>
      <c r="AC96" s="27">
        <f t="shared" si="36"/>
        <v>297400</v>
      </c>
      <c r="AD96" s="27">
        <f t="shared" si="36"/>
        <v>297400</v>
      </c>
      <c r="AE96" s="27">
        <f t="shared" si="36"/>
        <v>297400</v>
      </c>
      <c r="AF96" s="27">
        <f t="shared" si="36"/>
        <v>297400</v>
      </c>
      <c r="AG96" s="27">
        <f t="shared" si="36"/>
        <v>297400</v>
      </c>
      <c r="AH96" s="27">
        <f t="shared" si="36"/>
        <v>297400</v>
      </c>
      <c r="AI96" s="27">
        <f t="shared" si="36"/>
        <v>297400</v>
      </c>
      <c r="AJ96" s="27">
        <f t="shared" si="36"/>
        <v>297400</v>
      </c>
      <c r="AK96" s="27">
        <f t="shared" si="36"/>
        <v>297400</v>
      </c>
      <c r="AL96" s="27">
        <f t="shared" si="36"/>
        <v>0</v>
      </c>
      <c r="AM96" s="13">
        <f t="shared" si="36"/>
        <v>0</v>
      </c>
      <c r="AN96" s="13">
        <f t="shared" si="36"/>
        <v>0</v>
      </c>
      <c r="AO96" s="13">
        <f t="shared" si="36"/>
        <v>0</v>
      </c>
    </row>
    <row r="97" spans="1:41" ht="126.4" customHeight="1" x14ac:dyDescent="0.25">
      <c r="A97" s="9" t="s">
        <v>119</v>
      </c>
      <c r="B97" s="7" t="s">
        <v>118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5" t="s">
        <v>52</v>
      </c>
      <c r="R97" s="7" t="s">
        <v>102</v>
      </c>
      <c r="S97" s="7" t="s">
        <v>37</v>
      </c>
      <c r="T97" s="27">
        <v>297400</v>
      </c>
      <c r="U97" s="27">
        <v>297400</v>
      </c>
      <c r="V97" s="27">
        <v>297400</v>
      </c>
      <c r="W97" s="27">
        <v>297400</v>
      </c>
      <c r="X97" s="27">
        <v>297400</v>
      </c>
      <c r="Y97" s="27">
        <v>297400</v>
      </c>
      <c r="Z97" s="27">
        <v>297400</v>
      </c>
      <c r="AA97" s="27">
        <v>297400</v>
      </c>
      <c r="AB97" s="27">
        <v>297400</v>
      </c>
      <c r="AC97" s="27">
        <v>297400</v>
      </c>
      <c r="AD97" s="27">
        <v>297400</v>
      </c>
      <c r="AE97" s="27">
        <v>297400</v>
      </c>
      <c r="AF97" s="27">
        <v>297400</v>
      </c>
      <c r="AG97" s="27">
        <v>297400</v>
      </c>
      <c r="AH97" s="27">
        <v>297400</v>
      </c>
      <c r="AI97" s="27">
        <v>297400</v>
      </c>
      <c r="AJ97" s="27">
        <v>297400</v>
      </c>
      <c r="AK97" s="27">
        <v>297400</v>
      </c>
      <c r="AL97" s="27">
        <v>0</v>
      </c>
      <c r="AM97" s="8"/>
      <c r="AN97" s="8"/>
      <c r="AO97" s="8"/>
    </row>
    <row r="98" spans="1:41" ht="126.4" customHeight="1" x14ac:dyDescent="0.25">
      <c r="A98" s="6" t="s">
        <v>120</v>
      </c>
      <c r="B98" s="7" t="s">
        <v>121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9"/>
      <c r="R98" s="7"/>
      <c r="S98" s="7"/>
      <c r="T98" s="27">
        <f>T99</f>
        <v>3520</v>
      </c>
      <c r="U98" s="27">
        <f t="shared" ref="U98:AL98" si="37">U99</f>
        <v>0</v>
      </c>
      <c r="V98" s="27">
        <f t="shared" si="37"/>
        <v>3520</v>
      </c>
      <c r="W98" s="27">
        <f t="shared" si="37"/>
        <v>0</v>
      </c>
      <c r="X98" s="27">
        <f t="shared" si="37"/>
        <v>0</v>
      </c>
      <c r="Y98" s="27">
        <f t="shared" si="37"/>
        <v>0</v>
      </c>
      <c r="Z98" s="27">
        <f t="shared" si="37"/>
        <v>0</v>
      </c>
      <c r="AA98" s="27">
        <f t="shared" si="37"/>
        <v>0</v>
      </c>
      <c r="AB98" s="27">
        <f t="shared" si="37"/>
        <v>0</v>
      </c>
      <c r="AC98" s="27">
        <f t="shared" si="37"/>
        <v>0</v>
      </c>
      <c r="AD98" s="27">
        <f t="shared" si="37"/>
        <v>0</v>
      </c>
      <c r="AE98" s="27">
        <f t="shared" si="37"/>
        <v>0</v>
      </c>
      <c r="AF98" s="27">
        <f t="shared" si="37"/>
        <v>0</v>
      </c>
      <c r="AG98" s="27">
        <f t="shared" si="37"/>
        <v>0</v>
      </c>
      <c r="AH98" s="27">
        <f t="shared" si="37"/>
        <v>3520</v>
      </c>
      <c r="AI98" s="27">
        <f t="shared" si="37"/>
        <v>0</v>
      </c>
      <c r="AJ98" s="27">
        <f t="shared" si="37"/>
        <v>3520</v>
      </c>
      <c r="AK98" s="27">
        <f t="shared" si="37"/>
        <v>0</v>
      </c>
      <c r="AL98" s="27">
        <f t="shared" si="37"/>
        <v>3520</v>
      </c>
      <c r="AM98" s="8"/>
      <c r="AN98" s="8"/>
      <c r="AO98" s="8"/>
    </row>
    <row r="99" spans="1:41" ht="126.4" customHeight="1" x14ac:dyDescent="0.25">
      <c r="A99" s="6" t="s">
        <v>122</v>
      </c>
      <c r="B99" s="7" t="s">
        <v>121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9" t="s">
        <v>23</v>
      </c>
      <c r="R99" s="7" t="s">
        <v>54</v>
      </c>
      <c r="S99" s="7" t="s">
        <v>100</v>
      </c>
      <c r="T99" s="27">
        <v>3520</v>
      </c>
      <c r="U99" s="27"/>
      <c r="V99" s="27">
        <v>3520</v>
      </c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>
        <v>3520</v>
      </c>
      <c r="AI99" s="27"/>
      <c r="AJ99" s="27">
        <v>3520</v>
      </c>
      <c r="AK99" s="27"/>
      <c r="AL99" s="27">
        <v>3520</v>
      </c>
      <c r="AM99" s="8"/>
      <c r="AN99" s="8"/>
      <c r="AO99" s="8"/>
    </row>
    <row r="100" spans="1:41" ht="47.45" hidden="1" customHeight="1" x14ac:dyDescent="0.25">
      <c r="A100" s="6" t="s">
        <v>146</v>
      </c>
      <c r="B100" s="7" t="s">
        <v>147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9"/>
      <c r="R100" s="7"/>
      <c r="S100" s="7"/>
      <c r="T100" s="27">
        <f>T101</f>
        <v>0</v>
      </c>
      <c r="U100" s="27">
        <f t="shared" ref="U100:AL100" si="38">U101</f>
        <v>6590053</v>
      </c>
      <c r="V100" s="27">
        <f t="shared" si="38"/>
        <v>6590053</v>
      </c>
      <c r="W100" s="27">
        <f t="shared" si="38"/>
        <v>6590053</v>
      </c>
      <c r="X100" s="27">
        <f t="shared" si="38"/>
        <v>6590053</v>
      </c>
      <c r="Y100" s="27">
        <f t="shared" si="38"/>
        <v>6590053</v>
      </c>
      <c r="Z100" s="27">
        <f t="shared" si="38"/>
        <v>6590053</v>
      </c>
      <c r="AA100" s="27">
        <f t="shared" si="38"/>
        <v>6590053</v>
      </c>
      <c r="AB100" s="27">
        <f t="shared" si="38"/>
        <v>6590053</v>
      </c>
      <c r="AC100" s="27">
        <f t="shared" si="38"/>
        <v>6590053</v>
      </c>
      <c r="AD100" s="27">
        <f t="shared" si="38"/>
        <v>6590053</v>
      </c>
      <c r="AE100" s="27">
        <f t="shared" si="38"/>
        <v>6590053</v>
      </c>
      <c r="AF100" s="27">
        <f t="shared" si="38"/>
        <v>6590053</v>
      </c>
      <c r="AG100" s="27">
        <f t="shared" si="38"/>
        <v>6590053</v>
      </c>
      <c r="AH100" s="27">
        <f t="shared" si="38"/>
        <v>0</v>
      </c>
      <c r="AI100" s="27">
        <f t="shared" si="38"/>
        <v>6590053</v>
      </c>
      <c r="AJ100" s="27">
        <f t="shared" si="38"/>
        <v>6590053</v>
      </c>
      <c r="AK100" s="27">
        <f t="shared" si="38"/>
        <v>6590053</v>
      </c>
      <c r="AL100" s="27">
        <f t="shared" si="38"/>
        <v>0</v>
      </c>
      <c r="AM100" s="8"/>
      <c r="AN100" s="8">
        <v>3520</v>
      </c>
      <c r="AO100" s="8"/>
    </row>
    <row r="101" spans="1:41" ht="79.150000000000006" hidden="1" customHeight="1" x14ac:dyDescent="0.25">
      <c r="A101" s="9" t="s">
        <v>94</v>
      </c>
      <c r="B101" s="7" t="s">
        <v>147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9" t="s">
        <v>52</v>
      </c>
      <c r="R101" s="7" t="s">
        <v>54</v>
      </c>
      <c r="S101" s="7" t="s">
        <v>24</v>
      </c>
      <c r="T101" s="27">
        <v>0</v>
      </c>
      <c r="U101" s="27">
        <v>6590053</v>
      </c>
      <c r="V101" s="27">
        <v>6590053</v>
      </c>
      <c r="W101" s="27">
        <v>6590053</v>
      </c>
      <c r="X101" s="27">
        <v>6590053</v>
      </c>
      <c r="Y101" s="27">
        <v>6590053</v>
      </c>
      <c r="Z101" s="27">
        <v>6590053</v>
      </c>
      <c r="AA101" s="27">
        <v>6590053</v>
      </c>
      <c r="AB101" s="27">
        <v>6590053</v>
      </c>
      <c r="AC101" s="27">
        <v>6590053</v>
      </c>
      <c r="AD101" s="27">
        <v>6590053</v>
      </c>
      <c r="AE101" s="27">
        <v>6590053</v>
      </c>
      <c r="AF101" s="27">
        <v>6590053</v>
      </c>
      <c r="AG101" s="27">
        <v>6590053</v>
      </c>
      <c r="AH101" s="27">
        <v>0</v>
      </c>
      <c r="AI101" s="27">
        <v>6590053</v>
      </c>
      <c r="AJ101" s="27">
        <v>6590053</v>
      </c>
      <c r="AK101" s="27">
        <v>6590053</v>
      </c>
      <c r="AL101" s="27">
        <v>0</v>
      </c>
      <c r="AM101" s="8"/>
      <c r="AN101" s="8">
        <v>3520</v>
      </c>
      <c r="AO101" s="8"/>
    </row>
    <row r="102" spans="1:41" ht="15.75" customHeight="1" x14ac:dyDescent="0.25">
      <c r="A102" s="6" t="s">
        <v>123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5"/>
      <c r="R102" s="7"/>
      <c r="S102" s="7"/>
      <c r="T102" s="27">
        <f>T14+T21+T29+T45+T55+T70+T64+T67+T52</f>
        <v>47868741</v>
      </c>
      <c r="U102" s="27">
        <f t="shared" ref="U102:AL102" si="39">U14+U21+U29+U45+U55+U70+U64+U67+U52</f>
        <v>29064389</v>
      </c>
      <c r="V102" s="27">
        <f t="shared" si="39"/>
        <v>29067909</v>
      </c>
      <c r="W102" s="27">
        <f t="shared" si="39"/>
        <v>29064389</v>
      </c>
      <c r="X102" s="27">
        <f t="shared" si="39"/>
        <v>29064389</v>
      </c>
      <c r="Y102" s="27">
        <f t="shared" si="39"/>
        <v>29064389</v>
      </c>
      <c r="Z102" s="27">
        <f t="shared" si="39"/>
        <v>29064389</v>
      </c>
      <c r="AA102" s="27">
        <f t="shared" si="39"/>
        <v>29064389</v>
      </c>
      <c r="AB102" s="27">
        <f t="shared" si="39"/>
        <v>29064389</v>
      </c>
      <c r="AC102" s="27">
        <f t="shared" si="39"/>
        <v>29064389</v>
      </c>
      <c r="AD102" s="27">
        <f t="shared" si="39"/>
        <v>29064389</v>
      </c>
      <c r="AE102" s="27">
        <f t="shared" si="39"/>
        <v>29064389</v>
      </c>
      <c r="AF102" s="27">
        <f t="shared" si="39"/>
        <v>29064389</v>
      </c>
      <c r="AG102" s="27">
        <f t="shared" si="39"/>
        <v>29064389</v>
      </c>
      <c r="AH102" s="27">
        <f t="shared" si="39"/>
        <v>35501220</v>
      </c>
      <c r="AI102" s="27">
        <f t="shared" si="39"/>
        <v>24235849</v>
      </c>
      <c r="AJ102" s="27">
        <f t="shared" si="39"/>
        <v>24239369</v>
      </c>
      <c r="AK102" s="27">
        <f t="shared" si="39"/>
        <v>24235849</v>
      </c>
      <c r="AL102" s="27">
        <f t="shared" si="39"/>
        <v>36422120</v>
      </c>
      <c r="AM102" s="8"/>
      <c r="AN102" s="8">
        <v>3520</v>
      </c>
      <c r="AO102" s="8"/>
    </row>
  </sheetData>
  <mergeCells count="33">
    <mergeCell ref="A8:AL8"/>
    <mergeCell ref="A7:AL7"/>
    <mergeCell ref="T2:AL2"/>
    <mergeCell ref="T3:AL3"/>
    <mergeCell ref="AH4:AL4"/>
    <mergeCell ref="AH5:AL5"/>
    <mergeCell ref="AO11:AO12"/>
    <mergeCell ref="Q11:Q12"/>
    <mergeCell ref="U11:U12"/>
    <mergeCell ref="S11:S12"/>
    <mergeCell ref="AN11:AN12"/>
    <mergeCell ref="R11:R12"/>
    <mergeCell ref="AJ11:AJ12"/>
    <mergeCell ref="W11:W12"/>
    <mergeCell ref="AB11:AB12"/>
    <mergeCell ref="V11:V12"/>
    <mergeCell ref="AD11:AD12"/>
    <mergeCell ref="AM11:AM12"/>
    <mergeCell ref="AI11:AI12"/>
    <mergeCell ref="AL11:AL12"/>
    <mergeCell ref="AK11:AK12"/>
    <mergeCell ref="A11:A12"/>
    <mergeCell ref="T11:T12"/>
    <mergeCell ref="X11:X12"/>
    <mergeCell ref="AH11:AH12"/>
    <mergeCell ref="B11:P12"/>
    <mergeCell ref="AC11:AC12"/>
    <mergeCell ref="Y11:Y12"/>
    <mergeCell ref="AA11:AA12"/>
    <mergeCell ref="AF11:AF12"/>
    <mergeCell ref="AG11:AG12"/>
    <mergeCell ref="Z11:Z12"/>
    <mergeCell ref="AE11:AE12"/>
  </mergeCells>
  <phoneticPr fontId="8" type="noConversion"/>
  <pageMargins left="0.31496062992125984" right="0.11811023622047245" top="0.35433070866141736" bottom="0.35433070866141736" header="0.31496062992125984" footer="0.31496062992125984"/>
  <pageSetup paperSize="9" scale="6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2021-10-15T07:31:33Z</cp:lastPrinted>
  <dcterms:created xsi:type="dcterms:W3CDTF">2019-11-14T09:01:40Z</dcterms:created>
  <dcterms:modified xsi:type="dcterms:W3CDTF">2021-11-06T13:22:17Z</dcterms:modified>
</cp:coreProperties>
</file>