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1-2023\Бюджет\1-ое чтение\"/>
    </mc:Choice>
  </mc:AlternateContent>
  <xr:revisionPtr revIDLastSave="0" documentId="13_ncr:1_{17C35A38-9055-4781-A220-E3D6967BBC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5'!$14:$14</definedName>
  </definedNames>
  <calcPr calcId="191029"/>
</workbook>
</file>

<file path=xl/calcChain.xml><?xml version="1.0" encoding="utf-8"?>
<calcChain xmlns="http://schemas.openxmlformats.org/spreadsheetml/2006/main">
  <c r="AH38" i="1" l="1"/>
  <c r="T38" i="1"/>
  <c r="AJ62" i="1" l="1"/>
  <c r="AL63" i="1"/>
  <c r="AL62" i="1" s="1"/>
  <c r="AK63" i="1"/>
  <c r="AK62" i="1" s="1"/>
  <c r="AJ63" i="1"/>
  <c r="AI63" i="1"/>
  <c r="AI62" i="1" s="1"/>
  <c r="AH63" i="1"/>
  <c r="AH62" i="1" s="1"/>
  <c r="AG63" i="1"/>
  <c r="AG62" i="1" s="1"/>
  <c r="AF63" i="1"/>
  <c r="AF62" i="1" s="1"/>
  <c r="AE63" i="1"/>
  <c r="AE62" i="1" s="1"/>
  <c r="AD63" i="1"/>
  <c r="AD62" i="1" s="1"/>
  <c r="AC63" i="1"/>
  <c r="AC62" i="1" s="1"/>
  <c r="AB63" i="1"/>
  <c r="AB62" i="1" s="1"/>
  <c r="AA63" i="1"/>
  <c r="AA62" i="1" s="1"/>
  <c r="Z63" i="1"/>
  <c r="Z62" i="1" s="1"/>
  <c r="Y63" i="1"/>
  <c r="Y62" i="1" s="1"/>
  <c r="X63" i="1"/>
  <c r="X62" i="1" s="1"/>
  <c r="W63" i="1"/>
  <c r="W62" i="1" s="1"/>
  <c r="V63" i="1"/>
  <c r="V62" i="1" s="1"/>
  <c r="U63" i="1"/>
  <c r="U62" i="1" s="1"/>
  <c r="T63" i="1"/>
  <c r="T62" i="1" s="1"/>
  <c r="AL60" i="1" l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AL54" i="1"/>
  <c r="AK54" i="1"/>
  <c r="AJ54" i="1"/>
  <c r="AJ53" i="1" s="1"/>
  <c r="AI54" i="1"/>
  <c r="AH54" i="1"/>
  <c r="AG54" i="1"/>
  <c r="AF54" i="1"/>
  <c r="AF53" i="1" s="1"/>
  <c r="AE54" i="1"/>
  <c r="AD54" i="1"/>
  <c r="AC54" i="1"/>
  <c r="AB54" i="1"/>
  <c r="AB53" i="1" s="1"/>
  <c r="AA54" i="1"/>
  <c r="Z54" i="1"/>
  <c r="Y54" i="1"/>
  <c r="X54" i="1"/>
  <c r="X53" i="1" s="1"/>
  <c r="W54" i="1"/>
  <c r="V54" i="1"/>
  <c r="U54" i="1"/>
  <c r="T54" i="1"/>
  <c r="T53" i="1" l="1"/>
  <c r="U53" i="1"/>
  <c r="AC53" i="1"/>
  <c r="AG53" i="1"/>
  <c r="AK53" i="1"/>
  <c r="Y53" i="1"/>
  <c r="V53" i="1"/>
  <c r="Z53" i="1"/>
  <c r="AD53" i="1"/>
  <c r="AH53" i="1"/>
  <c r="AL53" i="1"/>
  <c r="W53" i="1"/>
  <c r="AA53" i="1"/>
  <c r="AE53" i="1"/>
  <c r="AI53" i="1"/>
  <c r="T66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T74" i="1"/>
  <c r="U28" i="1" l="1"/>
  <c r="U27" i="1" s="1"/>
  <c r="V28" i="1"/>
  <c r="V27" i="1" s="1"/>
  <c r="W28" i="1"/>
  <c r="W27" i="1" s="1"/>
  <c r="X28" i="1"/>
  <c r="X27" i="1" s="1"/>
  <c r="Y28" i="1"/>
  <c r="Y27" i="1" s="1"/>
  <c r="Z28" i="1"/>
  <c r="Z27" i="1" s="1"/>
  <c r="AA28" i="1"/>
  <c r="AA27" i="1" s="1"/>
  <c r="AB28" i="1"/>
  <c r="AB27" i="1" s="1"/>
  <c r="AC28" i="1"/>
  <c r="AC27" i="1" s="1"/>
  <c r="AD28" i="1"/>
  <c r="AD27" i="1" s="1"/>
  <c r="AE28" i="1"/>
  <c r="AE27" i="1" s="1"/>
  <c r="AF28" i="1"/>
  <c r="AF27" i="1" s="1"/>
  <c r="AG28" i="1"/>
  <c r="AG27" i="1" s="1"/>
  <c r="AH28" i="1"/>
  <c r="AH27" i="1" s="1"/>
  <c r="AI28" i="1"/>
  <c r="AI27" i="1" s="1"/>
  <c r="AJ28" i="1"/>
  <c r="AJ27" i="1" s="1"/>
  <c r="AK28" i="1"/>
  <c r="AK27" i="1" s="1"/>
  <c r="AL28" i="1"/>
  <c r="AL27" i="1" s="1"/>
  <c r="T28" i="1"/>
  <c r="T27" i="1" s="1"/>
  <c r="T77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T20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U93" i="1" l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T93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T91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T89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T87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T85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T83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T68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U51" i="1"/>
  <c r="U50" i="1" s="1"/>
  <c r="V51" i="1"/>
  <c r="V50" i="1" s="1"/>
  <c r="W51" i="1"/>
  <c r="W50" i="1" s="1"/>
  <c r="X51" i="1"/>
  <c r="X50" i="1" s="1"/>
  <c r="Y51" i="1"/>
  <c r="Y50" i="1" s="1"/>
  <c r="Z51" i="1"/>
  <c r="Z50" i="1" s="1"/>
  <c r="AA51" i="1"/>
  <c r="AA50" i="1" s="1"/>
  <c r="AB51" i="1"/>
  <c r="AB50" i="1" s="1"/>
  <c r="AC51" i="1"/>
  <c r="AC50" i="1" s="1"/>
  <c r="AD51" i="1"/>
  <c r="AD50" i="1" s="1"/>
  <c r="AE51" i="1"/>
  <c r="AE50" i="1" s="1"/>
  <c r="AF51" i="1"/>
  <c r="AF50" i="1" s="1"/>
  <c r="AG51" i="1"/>
  <c r="AG50" i="1" s="1"/>
  <c r="AH51" i="1"/>
  <c r="AH50" i="1" s="1"/>
  <c r="AI51" i="1"/>
  <c r="AI50" i="1" s="1"/>
  <c r="AJ51" i="1"/>
  <c r="AJ50" i="1" s="1"/>
  <c r="AK51" i="1"/>
  <c r="AK50" i="1" s="1"/>
  <c r="AL51" i="1"/>
  <c r="AL50" i="1" s="1"/>
  <c r="T51" i="1"/>
  <c r="T50" i="1" s="1"/>
  <c r="U48" i="1"/>
  <c r="U47" i="1" s="1"/>
  <c r="V48" i="1"/>
  <c r="V47" i="1" s="1"/>
  <c r="W48" i="1"/>
  <c r="W47" i="1" s="1"/>
  <c r="X48" i="1"/>
  <c r="X47" i="1" s="1"/>
  <c r="Y48" i="1"/>
  <c r="Y47" i="1" s="1"/>
  <c r="Z48" i="1"/>
  <c r="Z47" i="1" s="1"/>
  <c r="AA48" i="1"/>
  <c r="AA47" i="1" s="1"/>
  <c r="AB48" i="1"/>
  <c r="AB47" i="1" s="1"/>
  <c r="AC48" i="1"/>
  <c r="AC47" i="1" s="1"/>
  <c r="AD48" i="1"/>
  <c r="AD47" i="1" s="1"/>
  <c r="AE48" i="1"/>
  <c r="AE47" i="1" s="1"/>
  <c r="AF48" i="1"/>
  <c r="AF47" i="1" s="1"/>
  <c r="AG48" i="1"/>
  <c r="AG47" i="1" s="1"/>
  <c r="AH48" i="1"/>
  <c r="AH47" i="1" s="1"/>
  <c r="AI48" i="1"/>
  <c r="AI47" i="1" s="1"/>
  <c r="AI46" i="1" s="1"/>
  <c r="AJ48" i="1"/>
  <c r="AJ47" i="1" s="1"/>
  <c r="AK48" i="1"/>
  <c r="AK47" i="1" s="1"/>
  <c r="AL48" i="1"/>
  <c r="AL47" i="1" s="1"/>
  <c r="T48" i="1"/>
  <c r="T47" i="1" s="1"/>
  <c r="U38" i="1"/>
  <c r="V38" i="1"/>
  <c r="W38" i="1"/>
  <c r="X38" i="1"/>
  <c r="X37" i="1" s="1"/>
  <c r="Y38" i="1"/>
  <c r="Z38" i="1"/>
  <c r="AA38" i="1"/>
  <c r="AB38" i="1"/>
  <c r="AB37" i="1" s="1"/>
  <c r="AC38" i="1"/>
  <c r="AD38" i="1"/>
  <c r="AE38" i="1"/>
  <c r="AF38" i="1"/>
  <c r="AF37" i="1" s="1"/>
  <c r="AG38" i="1"/>
  <c r="AI38" i="1"/>
  <c r="AJ38" i="1"/>
  <c r="AK38" i="1"/>
  <c r="AK37" i="1" s="1"/>
  <c r="AL38" i="1"/>
  <c r="T44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H37" i="1" s="1"/>
  <c r="AI42" i="1"/>
  <c r="AJ42" i="1"/>
  <c r="AK42" i="1"/>
  <c r="AL42" i="1"/>
  <c r="T42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T35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T32" i="1"/>
  <c r="U24" i="1"/>
  <c r="U23" i="1" s="1"/>
  <c r="U22" i="1" s="1"/>
  <c r="V24" i="1"/>
  <c r="V23" i="1" s="1"/>
  <c r="V22" i="1" s="1"/>
  <c r="W24" i="1"/>
  <c r="W23" i="1" s="1"/>
  <c r="W22" i="1" s="1"/>
  <c r="X24" i="1"/>
  <c r="X23" i="1" s="1"/>
  <c r="X22" i="1" s="1"/>
  <c r="Y24" i="1"/>
  <c r="Y23" i="1" s="1"/>
  <c r="Y22" i="1" s="1"/>
  <c r="Z24" i="1"/>
  <c r="Z23" i="1" s="1"/>
  <c r="Z22" i="1" s="1"/>
  <c r="AA24" i="1"/>
  <c r="AA23" i="1" s="1"/>
  <c r="AA22" i="1" s="1"/>
  <c r="AB24" i="1"/>
  <c r="AB23" i="1" s="1"/>
  <c r="AB22" i="1" s="1"/>
  <c r="AC24" i="1"/>
  <c r="AC23" i="1" s="1"/>
  <c r="AC22" i="1" s="1"/>
  <c r="AD24" i="1"/>
  <c r="AD23" i="1" s="1"/>
  <c r="AD22" i="1" s="1"/>
  <c r="AE24" i="1"/>
  <c r="AE23" i="1" s="1"/>
  <c r="AE22" i="1" s="1"/>
  <c r="AF24" i="1"/>
  <c r="AF23" i="1" s="1"/>
  <c r="AF22" i="1" s="1"/>
  <c r="AG24" i="1"/>
  <c r="AG23" i="1" s="1"/>
  <c r="AG22" i="1" s="1"/>
  <c r="AH24" i="1"/>
  <c r="AI24" i="1"/>
  <c r="AJ24" i="1"/>
  <c r="AJ23" i="1" s="1"/>
  <c r="AJ22" i="1" s="1"/>
  <c r="AK24" i="1"/>
  <c r="AK23" i="1" s="1"/>
  <c r="AK22" i="1" s="1"/>
  <c r="AL24" i="1"/>
  <c r="T24" i="1"/>
  <c r="AI23" i="1"/>
  <c r="AI22" i="1" s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T18" i="1"/>
  <c r="U16" i="1"/>
  <c r="V16" i="1"/>
  <c r="V15" i="1" s="1"/>
  <c r="W16" i="1"/>
  <c r="W15" i="1" s="1"/>
  <c r="X16" i="1"/>
  <c r="Y16" i="1"/>
  <c r="Z16" i="1"/>
  <c r="Z15" i="1" s="1"/>
  <c r="AA16" i="1"/>
  <c r="AA15" i="1" s="1"/>
  <c r="AB16" i="1"/>
  <c r="AC16" i="1"/>
  <c r="AD16" i="1"/>
  <c r="AE16" i="1"/>
  <c r="AE15" i="1" s="1"/>
  <c r="AF16" i="1"/>
  <c r="AG16" i="1"/>
  <c r="AH16" i="1"/>
  <c r="AI16" i="1"/>
  <c r="AI15" i="1" s="1"/>
  <c r="AJ16" i="1"/>
  <c r="AK16" i="1"/>
  <c r="AL16" i="1"/>
  <c r="AM16" i="1"/>
  <c r="AN16" i="1"/>
  <c r="AO16" i="1"/>
  <c r="T16" i="1"/>
  <c r="T37" i="1" l="1"/>
  <c r="AL23" i="1"/>
  <c r="AL22" i="1" s="1"/>
  <c r="AH23" i="1"/>
  <c r="AH22" i="1" s="1"/>
  <c r="T23" i="1"/>
  <c r="T22" i="1" s="1"/>
  <c r="AK15" i="1"/>
  <c r="AC15" i="1"/>
  <c r="Y15" i="1"/>
  <c r="U15" i="1"/>
  <c r="AI31" i="1"/>
  <c r="AE31" i="1"/>
  <c r="AA31" i="1"/>
  <c r="W31" i="1"/>
  <c r="AJ37" i="1"/>
  <c r="AE37" i="1"/>
  <c r="AA37" i="1"/>
  <c r="W37" i="1"/>
  <c r="AG15" i="1"/>
  <c r="AC31" i="1"/>
  <c r="Y31" i="1"/>
  <c r="AI37" i="1"/>
  <c r="AD37" i="1"/>
  <c r="Z37" i="1"/>
  <c r="V37" i="1"/>
  <c r="AL37" i="1"/>
  <c r="AG37" i="1"/>
  <c r="AC37" i="1"/>
  <c r="Y37" i="1"/>
  <c r="U37" i="1"/>
  <c r="Y46" i="1"/>
  <c r="AK31" i="1"/>
  <c r="AK30" i="1" s="1"/>
  <c r="AG31" i="1"/>
  <c r="AG30" i="1" s="1"/>
  <c r="U31" i="1"/>
  <c r="AI65" i="1"/>
  <c r="AE65" i="1"/>
  <c r="AA65" i="1"/>
  <c r="W65" i="1"/>
  <c r="AD15" i="1"/>
  <c r="AL31" i="1"/>
  <c r="AH31" i="1"/>
  <c r="AH30" i="1" s="1"/>
  <c r="AD31" i="1"/>
  <c r="AD30" i="1" s="1"/>
  <c r="Z31" i="1"/>
  <c r="V31" i="1"/>
  <c r="V30" i="1" s="1"/>
  <c r="AD65" i="1"/>
  <c r="Z65" i="1"/>
  <c r="V65" i="1"/>
  <c r="AL15" i="1"/>
  <c r="AH15" i="1"/>
  <c r="T65" i="1"/>
  <c r="AA46" i="1"/>
  <c r="T15" i="1"/>
  <c r="AK65" i="1"/>
  <c r="AG65" i="1"/>
  <c r="AC65" i="1"/>
  <c r="Y65" i="1"/>
  <c r="U65" i="1"/>
  <c r="AE46" i="1"/>
  <c r="AG46" i="1"/>
  <c r="AL46" i="1"/>
  <c r="AH46" i="1"/>
  <c r="AD46" i="1"/>
  <c r="Z46" i="1"/>
  <c r="V46" i="1"/>
  <c r="W46" i="1"/>
  <c r="AL65" i="1"/>
  <c r="AH65" i="1"/>
  <c r="T31" i="1"/>
  <c r="AJ65" i="1"/>
  <c r="AF65" i="1"/>
  <c r="AB65" i="1"/>
  <c r="X65" i="1"/>
  <c r="AK46" i="1"/>
  <c r="AC46" i="1"/>
  <c r="U46" i="1"/>
  <c r="AJ46" i="1"/>
  <c r="AF46" i="1"/>
  <c r="AB46" i="1"/>
  <c r="X46" i="1"/>
  <c r="T46" i="1"/>
  <c r="AJ31" i="1"/>
  <c r="AJ30" i="1" s="1"/>
  <c r="AF31" i="1"/>
  <c r="AF30" i="1" s="1"/>
  <c r="AF95" i="1" s="1"/>
  <c r="AB31" i="1"/>
  <c r="AB30" i="1" s="1"/>
  <c r="X31" i="1"/>
  <c r="X30" i="1" s="1"/>
  <c r="AJ15" i="1"/>
  <c r="AF15" i="1"/>
  <c r="AB15" i="1"/>
  <c r="X15" i="1"/>
  <c r="U30" i="1" l="1"/>
  <c r="U95" i="1" s="1"/>
  <c r="Z30" i="1"/>
  <c r="T30" i="1"/>
  <c r="T95" i="1" s="1"/>
  <c r="W30" i="1"/>
  <c r="W95" i="1" s="1"/>
  <c r="AJ95" i="1"/>
  <c r="AH95" i="1"/>
  <c r="AG95" i="1"/>
  <c r="Y30" i="1"/>
  <c r="Y95" i="1" s="1"/>
  <c r="AA30" i="1"/>
  <c r="AA95" i="1" s="1"/>
  <c r="X95" i="1"/>
  <c r="V95" i="1"/>
  <c r="AL30" i="1"/>
  <c r="AL95" i="1" s="1"/>
  <c r="AK95" i="1"/>
  <c r="AC30" i="1"/>
  <c r="AC95" i="1" s="1"/>
  <c r="AE30" i="1"/>
  <c r="AE95" i="1" s="1"/>
  <c r="AD95" i="1"/>
  <c r="AB95" i="1"/>
  <c r="Z95" i="1"/>
  <c r="AI30" i="1"/>
  <c r="AI95" i="1" s="1"/>
</calcChain>
</file>

<file path=xl/sharedStrings.xml><?xml version="1.0" encoding="utf-8"?>
<sst xmlns="http://schemas.openxmlformats.org/spreadsheetml/2006/main" count="369" uniqueCount="150">
  <si>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</si>
  <si>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</si>
  <si>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</si>
  <si>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</si>
  <si>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</si>
  <si>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</si>
  <si>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</si>
  <si>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</si>
  <si>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</si>
  <si>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</si>
  <si>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</si>
  <si>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</si>
  <si>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</si>
  <si>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</si>
  <si>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</si>
  <si>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</si>
  <si>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</si>
  <si>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</si>
  <si>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</si>
  <si>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</si>
  <si>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</si>
  <si>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</si>
  <si>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</si>
  <si>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</si>
  <si>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</si>
  <si>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</si>
  <si>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</si>
  <si>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</si>
  <si>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</si>
  <si>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</si>
  <si>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</si>
  <si>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</si>
  <si>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</si>
  <si>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</si>
  <si>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</si>
  <si>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</si>
  <si>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</si>
  <si>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</si>
  <si>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</si>
  <si>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</si>
  <si>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</si>
  <si>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</si>
  <si>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</si>
  <si>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</si>
  <si>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</si>
  <si>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</si>
  <si>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</si>
  <si>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</si>
  <si>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</si>
  <si>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</si>
  <si>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</si>
  <si>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</si>
  <si>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</si>
  <si>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</si>
  <si>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</si>
  <si>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</si>
  <si>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</si>
  <si>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</si>
  <si>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</si>
  <si>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</si>
  <si>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</si>
  <si>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"Создание условий для организации досуга и обеспечение жилетей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</si>
  <si>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</si>
  <si>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</si>
  <si>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</si>
  <si>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</si>
  <si>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</si>
  <si>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</si>
  <si>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</si>
  <si>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</si>
  <si>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</si>
  <si>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</si>
  <si>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</si>
  <si>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</si>
  <si>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</si>
  <si>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</si>
  <si>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</si>
  <si>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</si>
  <si>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</si>
  <si>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</si>
  <si>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</si>
  <si>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</si>
  <si>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</si>
  <si>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</si>
  <si>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</si>
  <si>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</si>
  <si>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</si>
  <si>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</si>
  <si>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</si>
  <si>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</si>
  <si>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</si>
  <si>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</si>
  <si>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</si>
  <si>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</si>
  <si>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</si>
  <si>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</si>
  <si>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</si>
  <si>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</si>
  <si>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</si>
  <si>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</si>
  <si>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</si>
  <si>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</si>
  <si>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</si>
  <si>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</si>
  <si>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</si>
  <si>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</si>
  <si>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</si>
  <si>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</si>
  <si>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</si>
  <si>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</si>
  <si>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</si>
  <si>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</si>
  <si>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</si>
  <si>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</si>
  <si>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</si>
  <si>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</si>
  <si>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</si>
  <si>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</si>
  <si>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</si>
  <si>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</si>
  <si>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</si>
  <si>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</si>
  <si>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</si>
  <si>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</si>
  <si>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</si>
  <si>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</si>
  <si>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</si>
  <si>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</si>
  <si>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</si>
  <si>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</si>
  <si>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</si>
  <si>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</si>
  <si>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</si>
  <si>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</si>
  <si>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</si>
  <si>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</si>
  <si>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</si>
  <si>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</si>
  <si>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</si>
  <si>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</si>
  <si>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</si>
  <si>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</si>
  <si>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</si>
  <si>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</si>
  <si>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</si>
  <si>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</si>
  <si>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</si>
  <si>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от «   »                        2020 г № ___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</si>
  <si>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2021 год и на плановый период  2022 и 2023 годов </t>
  </si>
  <si>
    <t>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</si>
</sst>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R95"/>
  <sheetViews>
    <sheetView tabSelected="1" topLeftCell="A89" workbookViewId="0">
      <selection activeCell="AR41" sqref="AR41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2" spans="1:44" ht="14.45" customHeight="1" x14ac:dyDescent="0.25"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 t="s">
        <v>128</v>
      </c>
      <c r="AM2" s="11"/>
      <c r="AN2" s="11"/>
      <c r="AO2" s="11"/>
      <c r="AP2" s="11"/>
      <c r="AQ2" s="11"/>
      <c r="AR2" s="11"/>
    </row>
    <row r="3" spans="1:44" ht="14.45" customHeight="1" x14ac:dyDescent="0.25">
      <c r="T3" s="28" t="s">
        <v>129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12"/>
      <c r="AN3" s="12"/>
      <c r="AO3" s="12"/>
      <c r="AP3" s="12"/>
      <c r="AQ3" s="12"/>
      <c r="AR3" s="12"/>
    </row>
    <row r="4" spans="1:44" ht="14.45" customHeight="1" x14ac:dyDescent="0.25">
      <c r="T4" s="29" t="s">
        <v>130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44" ht="14.45" customHeight="1" x14ac:dyDescent="0.25"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9" t="s">
        <v>147</v>
      </c>
      <c r="AI5" s="29"/>
      <c r="AJ5" s="29"/>
      <c r="AK5" s="29"/>
      <c r="AL5" s="29"/>
    </row>
    <row r="6" spans="1:44" ht="14.45" customHeight="1" x14ac:dyDescent="0.25"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9" t="s">
        <v>131</v>
      </c>
      <c r="AI6" s="29"/>
      <c r="AJ6" s="29"/>
      <c r="AK6" s="29"/>
      <c r="AL6" s="29"/>
    </row>
    <row r="8" spans="1:44" ht="16.899999999999999" customHeight="1" x14ac:dyDescent="0.25">
      <c r="A8" s="27" t="s">
        <v>127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1"/>
      <c r="AN8" s="1"/>
      <c r="AO8" s="1"/>
    </row>
    <row r="9" spans="1:44" ht="51.6" customHeight="1" x14ac:dyDescent="0.25">
      <c r="A9" s="26" t="s">
        <v>148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1"/>
      <c r="AN9" s="1"/>
      <c r="AO9" s="1"/>
    </row>
    <row r="10" spans="1:44" ht="32.450000000000003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"/>
      <c r="AN10" s="1"/>
      <c r="AO10" s="1"/>
    </row>
    <row r="11" spans="1:44" ht="15.6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1" t="s">
        <v>0</v>
      </c>
      <c r="AM11" s="3" t="s">
        <v>0</v>
      </c>
      <c r="AN11" s="3" t="s">
        <v>0</v>
      </c>
      <c r="AO11" s="3" t="s">
        <v>0</v>
      </c>
    </row>
    <row r="12" spans="1:44" ht="15" x14ac:dyDescent="0.25">
      <c r="A12" s="30" t="s">
        <v>1</v>
      </c>
      <c r="B12" s="30" t="s">
        <v>2</v>
      </c>
      <c r="C12" s="30" t="s">
        <v>2</v>
      </c>
      <c r="D12" s="30" t="s">
        <v>2</v>
      </c>
      <c r="E12" s="30" t="s">
        <v>2</v>
      </c>
      <c r="F12" s="30" t="s">
        <v>2</v>
      </c>
      <c r="G12" s="30" t="s">
        <v>2</v>
      </c>
      <c r="H12" s="30" t="s">
        <v>2</v>
      </c>
      <c r="I12" s="30" t="s">
        <v>2</v>
      </c>
      <c r="J12" s="30" t="s">
        <v>2</v>
      </c>
      <c r="K12" s="30" t="s">
        <v>2</v>
      </c>
      <c r="L12" s="30" t="s">
        <v>2</v>
      </c>
      <c r="M12" s="30" t="s">
        <v>2</v>
      </c>
      <c r="N12" s="30" t="s">
        <v>2</v>
      </c>
      <c r="O12" s="30" t="s">
        <v>2</v>
      </c>
      <c r="P12" s="30" t="s">
        <v>2</v>
      </c>
      <c r="Q12" s="30" t="s">
        <v>3</v>
      </c>
      <c r="R12" s="30" t="s">
        <v>4</v>
      </c>
      <c r="S12" s="30" t="s">
        <v>11</v>
      </c>
      <c r="T12" s="31" t="s">
        <v>12</v>
      </c>
      <c r="U12" s="31" t="s">
        <v>7</v>
      </c>
      <c r="V12" s="31" t="s">
        <v>8</v>
      </c>
      <c r="W12" s="31" t="s">
        <v>9</v>
      </c>
      <c r="X12" s="31" t="s">
        <v>6</v>
      </c>
      <c r="Y12" s="31" t="s">
        <v>7</v>
      </c>
      <c r="Z12" s="31" t="s">
        <v>8</v>
      </c>
      <c r="AA12" s="31" t="s">
        <v>9</v>
      </c>
      <c r="AB12" s="31" t="s">
        <v>10</v>
      </c>
      <c r="AC12" s="31" t="s">
        <v>6</v>
      </c>
      <c r="AD12" s="31" t="s">
        <v>7</v>
      </c>
      <c r="AE12" s="31" t="s">
        <v>8</v>
      </c>
      <c r="AF12" s="31" t="s">
        <v>9</v>
      </c>
      <c r="AG12" s="31" t="s">
        <v>10</v>
      </c>
      <c r="AH12" s="31" t="s">
        <v>16</v>
      </c>
      <c r="AI12" s="31" t="s">
        <v>13</v>
      </c>
      <c r="AJ12" s="31" t="s">
        <v>14</v>
      </c>
      <c r="AK12" s="31" t="s">
        <v>15</v>
      </c>
      <c r="AL12" s="31" t="s">
        <v>149</v>
      </c>
      <c r="AM12" s="30" t="s">
        <v>17</v>
      </c>
      <c r="AN12" s="30" t="s">
        <v>18</v>
      </c>
      <c r="AO12" s="30" t="s">
        <v>19</v>
      </c>
    </row>
    <row r="13" spans="1:44" ht="15" x14ac:dyDescent="0.25">
      <c r="A13" s="30"/>
      <c r="B13" s="30" t="s">
        <v>2</v>
      </c>
      <c r="C13" s="30" t="s">
        <v>2</v>
      </c>
      <c r="D13" s="30" t="s">
        <v>2</v>
      </c>
      <c r="E13" s="30" t="s">
        <v>2</v>
      </c>
      <c r="F13" s="30" t="s">
        <v>2</v>
      </c>
      <c r="G13" s="30" t="s">
        <v>2</v>
      </c>
      <c r="H13" s="30" t="s">
        <v>2</v>
      </c>
      <c r="I13" s="30" t="s">
        <v>2</v>
      </c>
      <c r="J13" s="30" t="s">
        <v>2</v>
      </c>
      <c r="K13" s="30" t="s">
        <v>2</v>
      </c>
      <c r="L13" s="30" t="s">
        <v>2</v>
      </c>
      <c r="M13" s="30" t="s">
        <v>2</v>
      </c>
      <c r="N13" s="30" t="s">
        <v>2</v>
      </c>
      <c r="O13" s="30" t="s">
        <v>2</v>
      </c>
      <c r="P13" s="30" t="s">
        <v>2</v>
      </c>
      <c r="Q13" s="30" t="s">
        <v>3</v>
      </c>
      <c r="R13" s="30" t="s">
        <v>4</v>
      </c>
      <c r="S13" s="30" t="s">
        <v>5</v>
      </c>
      <c r="T13" s="31" t="s">
        <v>6</v>
      </c>
      <c r="U13" s="31" t="s">
        <v>7</v>
      </c>
      <c r="V13" s="31" t="s">
        <v>8</v>
      </c>
      <c r="W13" s="31" t="s">
        <v>9</v>
      </c>
      <c r="X13" s="31" t="s">
        <v>6</v>
      </c>
      <c r="Y13" s="31" t="s">
        <v>7</v>
      </c>
      <c r="Z13" s="31" t="s">
        <v>8</v>
      </c>
      <c r="AA13" s="31" t="s">
        <v>9</v>
      </c>
      <c r="AB13" s="31" t="s">
        <v>10</v>
      </c>
      <c r="AC13" s="31" t="s">
        <v>6</v>
      </c>
      <c r="AD13" s="31" t="s">
        <v>7</v>
      </c>
      <c r="AE13" s="31" t="s">
        <v>8</v>
      </c>
      <c r="AF13" s="31" t="s">
        <v>9</v>
      </c>
      <c r="AG13" s="31" t="s">
        <v>10</v>
      </c>
      <c r="AH13" s="31" t="s">
        <v>6</v>
      </c>
      <c r="AI13" s="31" t="s">
        <v>7</v>
      </c>
      <c r="AJ13" s="31" t="s">
        <v>8</v>
      </c>
      <c r="AK13" s="31" t="s">
        <v>9</v>
      </c>
      <c r="AL13" s="31" t="s">
        <v>6</v>
      </c>
      <c r="AM13" s="30" t="s">
        <v>7</v>
      </c>
      <c r="AN13" s="30" t="s">
        <v>8</v>
      </c>
      <c r="AO13" s="30" t="s">
        <v>9</v>
      </c>
    </row>
    <row r="14" spans="1:44" ht="15.75" hidden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4"/>
      <c r="AN14" s="4"/>
      <c r="AO14" s="4"/>
    </row>
    <row r="15" spans="1:44" ht="79.150000000000006" customHeight="1" x14ac:dyDescent="0.25">
      <c r="A15" s="6" t="s">
        <v>20</v>
      </c>
      <c r="B15" s="7" t="s">
        <v>21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5"/>
      <c r="R15" s="7"/>
      <c r="S15" s="7"/>
      <c r="T15" s="23">
        <f>T16+T18+T20</f>
        <v>3131224</v>
      </c>
      <c r="U15" s="23">
        <f t="shared" ref="U15:AL15" si="0">U16+U18</f>
        <v>0</v>
      </c>
      <c r="V15" s="23">
        <f t="shared" si="0"/>
        <v>0</v>
      </c>
      <c r="W15" s="23">
        <f t="shared" si="0"/>
        <v>0</v>
      </c>
      <c r="X15" s="23">
        <f t="shared" si="0"/>
        <v>0</v>
      </c>
      <c r="Y15" s="23">
        <f t="shared" si="0"/>
        <v>0</v>
      </c>
      <c r="Z15" s="23">
        <f t="shared" si="0"/>
        <v>0</v>
      </c>
      <c r="AA15" s="23">
        <f t="shared" si="0"/>
        <v>0</v>
      </c>
      <c r="AB15" s="23">
        <f t="shared" si="0"/>
        <v>0</v>
      </c>
      <c r="AC15" s="23">
        <f t="shared" si="0"/>
        <v>0</v>
      </c>
      <c r="AD15" s="23">
        <f t="shared" si="0"/>
        <v>0</v>
      </c>
      <c r="AE15" s="23">
        <f t="shared" si="0"/>
        <v>0</v>
      </c>
      <c r="AF15" s="23">
        <f t="shared" si="0"/>
        <v>0</v>
      </c>
      <c r="AG15" s="23">
        <f t="shared" si="0"/>
        <v>0</v>
      </c>
      <c r="AH15" s="23">
        <f t="shared" si="0"/>
        <v>3395600</v>
      </c>
      <c r="AI15" s="23">
        <f t="shared" si="0"/>
        <v>719600</v>
      </c>
      <c r="AJ15" s="23">
        <f t="shared" si="0"/>
        <v>719600</v>
      </c>
      <c r="AK15" s="23">
        <f t="shared" si="0"/>
        <v>719600</v>
      </c>
      <c r="AL15" s="23">
        <f t="shared" si="0"/>
        <v>3395600</v>
      </c>
      <c r="AM15" s="8"/>
      <c r="AN15" s="8"/>
      <c r="AO15" s="8"/>
    </row>
    <row r="16" spans="1:44" ht="31.7" customHeight="1" x14ac:dyDescent="0.25">
      <c r="A16" s="6" t="s">
        <v>22</v>
      </c>
      <c r="B16" s="7" t="s">
        <v>23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"/>
      <c r="R16" s="7"/>
      <c r="S16" s="7"/>
      <c r="T16" s="23">
        <f>T17</f>
        <v>1777364.87</v>
      </c>
      <c r="U16" s="23">
        <f t="shared" ref="U16:AO16" si="1">U17</f>
        <v>0</v>
      </c>
      <c r="V16" s="23">
        <f t="shared" si="1"/>
        <v>0</v>
      </c>
      <c r="W16" s="23">
        <f t="shared" si="1"/>
        <v>0</v>
      </c>
      <c r="X16" s="23">
        <f t="shared" si="1"/>
        <v>0</v>
      </c>
      <c r="Y16" s="23">
        <f t="shared" si="1"/>
        <v>0</v>
      </c>
      <c r="Z16" s="23">
        <f t="shared" si="1"/>
        <v>0</v>
      </c>
      <c r="AA16" s="23">
        <f t="shared" si="1"/>
        <v>0</v>
      </c>
      <c r="AB16" s="23">
        <f t="shared" si="1"/>
        <v>0</v>
      </c>
      <c r="AC16" s="23">
        <f t="shared" si="1"/>
        <v>0</v>
      </c>
      <c r="AD16" s="23">
        <f t="shared" si="1"/>
        <v>0</v>
      </c>
      <c r="AE16" s="23">
        <f t="shared" si="1"/>
        <v>0</v>
      </c>
      <c r="AF16" s="23">
        <f t="shared" si="1"/>
        <v>0</v>
      </c>
      <c r="AG16" s="23">
        <f t="shared" si="1"/>
        <v>0</v>
      </c>
      <c r="AH16" s="23">
        <f t="shared" si="1"/>
        <v>2676000</v>
      </c>
      <c r="AI16" s="23">
        <f t="shared" si="1"/>
        <v>0</v>
      </c>
      <c r="AJ16" s="23">
        <f t="shared" si="1"/>
        <v>0</v>
      </c>
      <c r="AK16" s="23">
        <f t="shared" si="1"/>
        <v>0</v>
      </c>
      <c r="AL16" s="23">
        <f t="shared" si="1"/>
        <v>2676000</v>
      </c>
      <c r="AM16" s="13">
        <f t="shared" si="1"/>
        <v>0</v>
      </c>
      <c r="AN16" s="13">
        <f t="shared" si="1"/>
        <v>0</v>
      </c>
      <c r="AO16" s="13">
        <f t="shared" si="1"/>
        <v>0</v>
      </c>
    </row>
    <row r="17" spans="1:41" ht="63.4" customHeight="1" x14ac:dyDescent="0.25">
      <c r="A17" s="6" t="s">
        <v>24</v>
      </c>
      <c r="B17" s="7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" t="s">
        <v>25</v>
      </c>
      <c r="R17" s="7" t="s">
        <v>26</v>
      </c>
      <c r="S17" s="7" t="s">
        <v>27</v>
      </c>
      <c r="T17" s="23">
        <v>1777364.87</v>
      </c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>
        <v>2676000</v>
      </c>
      <c r="AI17" s="23"/>
      <c r="AJ17" s="23"/>
      <c r="AK17" s="23"/>
      <c r="AL17" s="23">
        <v>2676000</v>
      </c>
      <c r="AM17" s="8"/>
      <c r="AN17" s="8"/>
      <c r="AO17" s="8"/>
    </row>
    <row r="18" spans="1:41" ht="31.7" customHeight="1" x14ac:dyDescent="0.25">
      <c r="A18" s="6" t="s">
        <v>28</v>
      </c>
      <c r="B18" s="7" t="s">
        <v>29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/>
      <c r="R18" s="7"/>
      <c r="S18" s="7"/>
      <c r="T18" s="23">
        <f>T19</f>
        <v>1353859.13</v>
      </c>
      <c r="U18" s="23">
        <f t="shared" ref="U18:AL18" si="2">U19</f>
        <v>0</v>
      </c>
      <c r="V18" s="23">
        <f t="shared" si="2"/>
        <v>0</v>
      </c>
      <c r="W18" s="23">
        <f t="shared" si="2"/>
        <v>0</v>
      </c>
      <c r="X18" s="23">
        <f t="shared" si="2"/>
        <v>0</v>
      </c>
      <c r="Y18" s="23">
        <f t="shared" si="2"/>
        <v>0</v>
      </c>
      <c r="Z18" s="23">
        <f t="shared" si="2"/>
        <v>0</v>
      </c>
      <c r="AA18" s="23">
        <f t="shared" si="2"/>
        <v>0</v>
      </c>
      <c r="AB18" s="23">
        <f t="shared" si="2"/>
        <v>0</v>
      </c>
      <c r="AC18" s="23">
        <f t="shared" si="2"/>
        <v>0</v>
      </c>
      <c r="AD18" s="23">
        <f t="shared" si="2"/>
        <v>0</v>
      </c>
      <c r="AE18" s="23">
        <f t="shared" si="2"/>
        <v>0</v>
      </c>
      <c r="AF18" s="23">
        <f t="shared" si="2"/>
        <v>0</v>
      </c>
      <c r="AG18" s="23">
        <f t="shared" si="2"/>
        <v>0</v>
      </c>
      <c r="AH18" s="23">
        <f t="shared" si="2"/>
        <v>719600</v>
      </c>
      <c r="AI18" s="23">
        <f t="shared" si="2"/>
        <v>719600</v>
      </c>
      <c r="AJ18" s="23">
        <f t="shared" si="2"/>
        <v>719600</v>
      </c>
      <c r="AK18" s="23">
        <f t="shared" si="2"/>
        <v>719600</v>
      </c>
      <c r="AL18" s="23">
        <f t="shared" si="2"/>
        <v>719600</v>
      </c>
      <c r="AM18" s="8"/>
      <c r="AN18" s="8"/>
      <c r="AO18" s="8"/>
    </row>
    <row r="19" spans="1:41" ht="63.4" customHeight="1" x14ac:dyDescent="0.25">
      <c r="A19" s="6" t="s">
        <v>30</v>
      </c>
      <c r="B19" s="7" t="s">
        <v>29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 t="s">
        <v>25</v>
      </c>
      <c r="R19" s="7" t="s">
        <v>26</v>
      </c>
      <c r="S19" s="7" t="s">
        <v>27</v>
      </c>
      <c r="T19" s="23">
        <v>1353859.13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>
        <v>719600</v>
      </c>
      <c r="AI19" s="23">
        <v>719600</v>
      </c>
      <c r="AJ19" s="23">
        <v>719600</v>
      </c>
      <c r="AK19" s="23">
        <v>719600</v>
      </c>
      <c r="AL19" s="23">
        <v>719600</v>
      </c>
      <c r="AM19" s="8"/>
      <c r="AN19" s="8"/>
      <c r="AO19" s="8"/>
    </row>
    <row r="20" spans="1:41" ht="63.4" hidden="1" customHeight="1" x14ac:dyDescent="0.25">
      <c r="A20" s="15" t="s">
        <v>134</v>
      </c>
      <c r="B20" s="7" t="s">
        <v>133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4"/>
      <c r="R20" s="7"/>
      <c r="S20" s="7"/>
      <c r="T20" s="23">
        <f>T21</f>
        <v>0</v>
      </c>
      <c r="U20" s="23">
        <f t="shared" ref="U20:AL20" si="3">U21</f>
        <v>0</v>
      </c>
      <c r="V20" s="23">
        <f t="shared" si="3"/>
        <v>0</v>
      </c>
      <c r="W20" s="23">
        <f t="shared" si="3"/>
        <v>0</v>
      </c>
      <c r="X20" s="23">
        <f t="shared" si="3"/>
        <v>0</v>
      </c>
      <c r="Y20" s="23">
        <f t="shared" si="3"/>
        <v>0</v>
      </c>
      <c r="Z20" s="23">
        <f t="shared" si="3"/>
        <v>0</v>
      </c>
      <c r="AA20" s="23">
        <f t="shared" si="3"/>
        <v>0</v>
      </c>
      <c r="AB20" s="23">
        <f t="shared" si="3"/>
        <v>0</v>
      </c>
      <c r="AC20" s="23">
        <f t="shared" si="3"/>
        <v>0</v>
      </c>
      <c r="AD20" s="23">
        <f t="shared" si="3"/>
        <v>0</v>
      </c>
      <c r="AE20" s="23">
        <f t="shared" si="3"/>
        <v>0</v>
      </c>
      <c r="AF20" s="23">
        <f t="shared" si="3"/>
        <v>0</v>
      </c>
      <c r="AG20" s="23">
        <f t="shared" si="3"/>
        <v>0</v>
      </c>
      <c r="AH20" s="23">
        <f t="shared" si="3"/>
        <v>0</v>
      </c>
      <c r="AI20" s="23">
        <f t="shared" si="3"/>
        <v>0</v>
      </c>
      <c r="AJ20" s="23">
        <f t="shared" si="3"/>
        <v>0</v>
      </c>
      <c r="AK20" s="23">
        <f t="shared" si="3"/>
        <v>0</v>
      </c>
      <c r="AL20" s="23">
        <f t="shared" si="3"/>
        <v>0</v>
      </c>
      <c r="AM20" s="8"/>
      <c r="AN20" s="8"/>
      <c r="AO20" s="8"/>
    </row>
    <row r="21" spans="1:41" ht="63.4" hidden="1" customHeight="1" x14ac:dyDescent="0.25">
      <c r="A21" s="15" t="s">
        <v>135</v>
      </c>
      <c r="B21" s="7" t="s">
        <v>133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4">
        <v>200</v>
      </c>
      <c r="R21" s="7" t="s">
        <v>26</v>
      </c>
      <c r="S21" s="7" t="s">
        <v>27</v>
      </c>
      <c r="T21" s="23">
        <v>0</v>
      </c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>
        <v>0</v>
      </c>
      <c r="AI21" s="23"/>
      <c r="AJ21" s="23"/>
      <c r="AK21" s="23"/>
      <c r="AL21" s="23">
        <v>0</v>
      </c>
      <c r="AM21" s="8"/>
      <c r="AN21" s="8"/>
      <c r="AO21" s="8"/>
    </row>
    <row r="22" spans="1:41" ht="79.150000000000006" customHeight="1" x14ac:dyDescent="0.25">
      <c r="A22" s="6" t="s">
        <v>31</v>
      </c>
      <c r="B22" s="7" t="s">
        <v>32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"/>
      <c r="R22" s="7"/>
      <c r="S22" s="7"/>
      <c r="T22" s="23">
        <f>T23+T27</f>
        <v>4770000</v>
      </c>
      <c r="U22" s="23">
        <f t="shared" ref="U22:AL22" si="4">U23+U27</f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3">
        <f t="shared" si="4"/>
        <v>0</v>
      </c>
      <c r="AE22" s="23">
        <f t="shared" si="4"/>
        <v>0</v>
      </c>
      <c r="AF22" s="23">
        <f t="shared" si="4"/>
        <v>0</v>
      </c>
      <c r="AG22" s="23">
        <f t="shared" si="4"/>
        <v>0</v>
      </c>
      <c r="AH22" s="23">
        <f t="shared" si="4"/>
        <v>3834595</v>
      </c>
      <c r="AI22" s="23">
        <f t="shared" si="4"/>
        <v>1074420</v>
      </c>
      <c r="AJ22" s="23">
        <f t="shared" si="4"/>
        <v>1074420</v>
      </c>
      <c r="AK22" s="23">
        <f t="shared" si="4"/>
        <v>1074420</v>
      </c>
      <c r="AL22" s="23">
        <f t="shared" si="4"/>
        <v>4250000</v>
      </c>
      <c r="AM22" s="8"/>
      <c r="AN22" s="8"/>
      <c r="AO22" s="8"/>
    </row>
    <row r="23" spans="1:41" ht="110.65" customHeight="1" x14ac:dyDescent="0.25">
      <c r="A23" s="9" t="s">
        <v>33</v>
      </c>
      <c r="B23" s="7" t="s">
        <v>34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</f>
        <v>3410000</v>
      </c>
      <c r="U23" s="23">
        <f t="shared" ref="U23:AL23" si="5">U24</f>
        <v>0</v>
      </c>
      <c r="V23" s="23">
        <f t="shared" si="5"/>
        <v>0</v>
      </c>
      <c r="W23" s="23">
        <f t="shared" si="5"/>
        <v>0</v>
      </c>
      <c r="X23" s="23">
        <f t="shared" si="5"/>
        <v>0</v>
      </c>
      <c r="Y23" s="23">
        <f t="shared" si="5"/>
        <v>0</v>
      </c>
      <c r="Z23" s="23">
        <f t="shared" si="5"/>
        <v>0</v>
      </c>
      <c r="AA23" s="23">
        <f t="shared" si="5"/>
        <v>0</v>
      </c>
      <c r="AB23" s="23">
        <f t="shared" si="5"/>
        <v>0</v>
      </c>
      <c r="AC23" s="23">
        <f t="shared" si="5"/>
        <v>0</v>
      </c>
      <c r="AD23" s="23">
        <f t="shared" si="5"/>
        <v>0</v>
      </c>
      <c r="AE23" s="23">
        <f t="shared" si="5"/>
        <v>0</v>
      </c>
      <c r="AF23" s="23">
        <f t="shared" si="5"/>
        <v>0</v>
      </c>
      <c r="AG23" s="23">
        <f t="shared" si="5"/>
        <v>0</v>
      </c>
      <c r="AH23" s="23">
        <f t="shared" si="5"/>
        <v>2850000</v>
      </c>
      <c r="AI23" s="23">
        <f t="shared" si="5"/>
        <v>1074420</v>
      </c>
      <c r="AJ23" s="23">
        <f t="shared" si="5"/>
        <v>1074420</v>
      </c>
      <c r="AK23" s="23">
        <f t="shared" si="5"/>
        <v>1074420</v>
      </c>
      <c r="AL23" s="23">
        <f t="shared" si="5"/>
        <v>2850000</v>
      </c>
      <c r="AM23" s="8"/>
      <c r="AN23" s="8"/>
      <c r="AO23" s="8"/>
    </row>
    <row r="24" spans="1:41" ht="31.7" customHeight="1" x14ac:dyDescent="0.25">
      <c r="A24" s="6" t="s">
        <v>35</v>
      </c>
      <c r="B24" s="7" t="s">
        <v>36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  <c r="R24" s="7"/>
      <c r="S24" s="7"/>
      <c r="T24" s="23">
        <f>T25+T26</f>
        <v>3410000</v>
      </c>
      <c r="U24" s="23">
        <f t="shared" ref="U24:AL24" si="6">U25+U26</f>
        <v>0</v>
      </c>
      <c r="V24" s="23">
        <f t="shared" si="6"/>
        <v>0</v>
      </c>
      <c r="W24" s="23">
        <f t="shared" si="6"/>
        <v>0</v>
      </c>
      <c r="X24" s="23">
        <f t="shared" si="6"/>
        <v>0</v>
      </c>
      <c r="Y24" s="23">
        <f t="shared" si="6"/>
        <v>0</v>
      </c>
      <c r="Z24" s="23">
        <f t="shared" si="6"/>
        <v>0</v>
      </c>
      <c r="AA24" s="23">
        <f t="shared" si="6"/>
        <v>0</v>
      </c>
      <c r="AB24" s="23">
        <f t="shared" si="6"/>
        <v>0</v>
      </c>
      <c r="AC24" s="23">
        <f t="shared" si="6"/>
        <v>0</v>
      </c>
      <c r="AD24" s="23">
        <f t="shared" si="6"/>
        <v>0</v>
      </c>
      <c r="AE24" s="23">
        <f t="shared" si="6"/>
        <v>0</v>
      </c>
      <c r="AF24" s="23">
        <f t="shared" si="6"/>
        <v>0</v>
      </c>
      <c r="AG24" s="23">
        <f t="shared" si="6"/>
        <v>0</v>
      </c>
      <c r="AH24" s="23">
        <f t="shared" si="6"/>
        <v>2850000</v>
      </c>
      <c r="AI24" s="23">
        <f t="shared" si="6"/>
        <v>1074420</v>
      </c>
      <c r="AJ24" s="23">
        <f t="shared" si="6"/>
        <v>1074420</v>
      </c>
      <c r="AK24" s="23">
        <f t="shared" si="6"/>
        <v>1074420</v>
      </c>
      <c r="AL24" s="23">
        <f t="shared" si="6"/>
        <v>2850000</v>
      </c>
      <c r="AM24" s="8"/>
      <c r="AN24" s="8"/>
      <c r="AO24" s="8"/>
    </row>
    <row r="25" spans="1:41" ht="47.45" customHeight="1" x14ac:dyDescent="0.25">
      <c r="A25" s="6" t="s">
        <v>37</v>
      </c>
      <c r="B25" s="7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 t="s">
        <v>25</v>
      </c>
      <c r="R25" s="7" t="s">
        <v>38</v>
      </c>
      <c r="S25" s="7" t="s">
        <v>39</v>
      </c>
      <c r="T25" s="23">
        <v>3350000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2850000</v>
      </c>
      <c r="AI25" s="23">
        <v>1074420</v>
      </c>
      <c r="AJ25" s="23">
        <v>1074420</v>
      </c>
      <c r="AK25" s="23">
        <v>1074420</v>
      </c>
      <c r="AL25" s="23">
        <v>2850000</v>
      </c>
      <c r="AM25" s="8"/>
      <c r="AN25" s="8"/>
      <c r="AO25" s="8"/>
    </row>
    <row r="26" spans="1:41" ht="31.7" customHeight="1" x14ac:dyDescent="0.25">
      <c r="A26" s="6" t="s">
        <v>40</v>
      </c>
      <c r="B26" s="7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 t="s">
        <v>41</v>
      </c>
      <c r="R26" s="7" t="s">
        <v>38</v>
      </c>
      <c r="S26" s="7" t="s">
        <v>39</v>
      </c>
      <c r="T26" s="23">
        <v>60000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8"/>
      <c r="AN26" s="8"/>
      <c r="AO26" s="8"/>
    </row>
    <row r="27" spans="1:41" ht="94.9" customHeight="1" x14ac:dyDescent="0.25">
      <c r="A27" s="9" t="s">
        <v>42</v>
      </c>
      <c r="B27" s="7" t="s">
        <v>43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/>
      <c r="R27" s="7"/>
      <c r="S27" s="7"/>
      <c r="T27" s="23">
        <f>T28</f>
        <v>1360000</v>
      </c>
      <c r="U27" s="23">
        <f t="shared" ref="U27:AL27" si="7">U28</f>
        <v>0</v>
      </c>
      <c r="V27" s="23">
        <f t="shared" si="7"/>
        <v>0</v>
      </c>
      <c r="W27" s="23">
        <f t="shared" si="7"/>
        <v>0</v>
      </c>
      <c r="X27" s="23">
        <f t="shared" si="7"/>
        <v>0</v>
      </c>
      <c r="Y27" s="23">
        <f t="shared" si="7"/>
        <v>0</v>
      </c>
      <c r="Z27" s="23">
        <f t="shared" si="7"/>
        <v>0</v>
      </c>
      <c r="AA27" s="23">
        <f t="shared" si="7"/>
        <v>0</v>
      </c>
      <c r="AB27" s="23">
        <f t="shared" si="7"/>
        <v>0</v>
      </c>
      <c r="AC27" s="23">
        <f t="shared" si="7"/>
        <v>0</v>
      </c>
      <c r="AD27" s="23">
        <f t="shared" si="7"/>
        <v>0</v>
      </c>
      <c r="AE27" s="23">
        <f t="shared" si="7"/>
        <v>0</v>
      </c>
      <c r="AF27" s="23">
        <f t="shared" si="7"/>
        <v>0</v>
      </c>
      <c r="AG27" s="23">
        <f t="shared" si="7"/>
        <v>0</v>
      </c>
      <c r="AH27" s="23">
        <f t="shared" si="7"/>
        <v>984595</v>
      </c>
      <c r="AI27" s="23">
        <f t="shared" si="7"/>
        <v>0</v>
      </c>
      <c r="AJ27" s="23">
        <f t="shared" si="7"/>
        <v>0</v>
      </c>
      <c r="AK27" s="23">
        <f t="shared" si="7"/>
        <v>0</v>
      </c>
      <c r="AL27" s="23">
        <f t="shared" si="7"/>
        <v>1400000</v>
      </c>
      <c r="AM27" s="8"/>
      <c r="AN27" s="8"/>
      <c r="AO27" s="8"/>
    </row>
    <row r="28" spans="1:41" ht="31.7" customHeight="1" x14ac:dyDescent="0.25">
      <c r="A28" s="6" t="s">
        <v>44</v>
      </c>
      <c r="B28" s="7" t="s">
        <v>45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1360000</v>
      </c>
      <c r="U28" s="23">
        <f t="shared" ref="U28:AL28" si="8">U29</f>
        <v>0</v>
      </c>
      <c r="V28" s="23">
        <f t="shared" si="8"/>
        <v>0</v>
      </c>
      <c r="W28" s="23">
        <f t="shared" si="8"/>
        <v>0</v>
      </c>
      <c r="X28" s="23">
        <f t="shared" si="8"/>
        <v>0</v>
      </c>
      <c r="Y28" s="23">
        <f t="shared" si="8"/>
        <v>0</v>
      </c>
      <c r="Z28" s="23">
        <f t="shared" si="8"/>
        <v>0</v>
      </c>
      <c r="AA28" s="23">
        <f t="shared" si="8"/>
        <v>0</v>
      </c>
      <c r="AB28" s="23">
        <f t="shared" si="8"/>
        <v>0</v>
      </c>
      <c r="AC28" s="23">
        <f t="shared" si="8"/>
        <v>0</v>
      </c>
      <c r="AD28" s="23">
        <f t="shared" si="8"/>
        <v>0</v>
      </c>
      <c r="AE28" s="23">
        <f t="shared" si="8"/>
        <v>0</v>
      </c>
      <c r="AF28" s="23">
        <f t="shared" si="8"/>
        <v>0</v>
      </c>
      <c r="AG28" s="23">
        <f t="shared" si="8"/>
        <v>0</v>
      </c>
      <c r="AH28" s="23">
        <f t="shared" si="8"/>
        <v>984595</v>
      </c>
      <c r="AI28" s="23">
        <f t="shared" si="8"/>
        <v>0</v>
      </c>
      <c r="AJ28" s="23">
        <f t="shared" si="8"/>
        <v>0</v>
      </c>
      <c r="AK28" s="23">
        <f t="shared" si="8"/>
        <v>0</v>
      </c>
      <c r="AL28" s="23">
        <f t="shared" si="8"/>
        <v>1400000</v>
      </c>
      <c r="AM28" s="8"/>
      <c r="AN28" s="8"/>
      <c r="AO28" s="8"/>
    </row>
    <row r="29" spans="1:41" ht="47.45" customHeight="1" x14ac:dyDescent="0.25">
      <c r="A29" s="6" t="s">
        <v>46</v>
      </c>
      <c r="B29" s="7" t="s">
        <v>45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 t="s">
        <v>25</v>
      </c>
      <c r="R29" s="7" t="s">
        <v>38</v>
      </c>
      <c r="S29" s="7" t="s">
        <v>39</v>
      </c>
      <c r="T29" s="23">
        <v>1360000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>
        <v>984595</v>
      </c>
      <c r="AI29" s="23"/>
      <c r="AJ29" s="23"/>
      <c r="AK29" s="23"/>
      <c r="AL29" s="23">
        <v>1400000</v>
      </c>
      <c r="AM29" s="8"/>
      <c r="AN29" s="8"/>
      <c r="AO29" s="8"/>
    </row>
    <row r="30" spans="1:41" ht="79.150000000000006" customHeight="1" x14ac:dyDescent="0.25">
      <c r="A30" s="6" t="s">
        <v>47</v>
      </c>
      <c r="B30" s="7" t="s">
        <v>48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/>
      <c r="R30" s="7"/>
      <c r="S30" s="7"/>
      <c r="T30" s="23">
        <f>T31+T37</f>
        <v>14026672</v>
      </c>
      <c r="U30" s="23">
        <f t="shared" ref="U30:AL30" si="9">U31+U37</f>
        <v>4521035</v>
      </c>
      <c r="V30" s="23">
        <f t="shared" si="9"/>
        <v>4521035</v>
      </c>
      <c r="W30" s="23">
        <f t="shared" si="9"/>
        <v>4521035</v>
      </c>
      <c r="X30" s="23">
        <f t="shared" si="9"/>
        <v>4521035</v>
      </c>
      <c r="Y30" s="23">
        <f t="shared" si="9"/>
        <v>4521035</v>
      </c>
      <c r="Z30" s="23">
        <f t="shared" si="9"/>
        <v>4521035</v>
      </c>
      <c r="AA30" s="23">
        <f t="shared" si="9"/>
        <v>4521035</v>
      </c>
      <c r="AB30" s="23">
        <f t="shared" si="9"/>
        <v>4521035</v>
      </c>
      <c r="AC30" s="23">
        <f t="shared" si="9"/>
        <v>4521035</v>
      </c>
      <c r="AD30" s="23">
        <f t="shared" si="9"/>
        <v>4521035</v>
      </c>
      <c r="AE30" s="23">
        <f t="shared" si="9"/>
        <v>4521035</v>
      </c>
      <c r="AF30" s="23">
        <f t="shared" si="9"/>
        <v>4521035</v>
      </c>
      <c r="AG30" s="23">
        <f t="shared" si="9"/>
        <v>4521035</v>
      </c>
      <c r="AH30" s="23">
        <f t="shared" si="9"/>
        <v>11356546</v>
      </c>
      <c r="AI30" s="23">
        <f t="shared" si="9"/>
        <v>4521035</v>
      </c>
      <c r="AJ30" s="23">
        <f t="shared" si="9"/>
        <v>4521035</v>
      </c>
      <c r="AK30" s="23">
        <f t="shared" si="9"/>
        <v>4521035</v>
      </c>
      <c r="AL30" s="23">
        <f t="shared" si="9"/>
        <v>11561946</v>
      </c>
      <c r="AM30" s="8"/>
      <c r="AN30" s="8"/>
      <c r="AO30" s="8"/>
    </row>
    <row r="31" spans="1:41" ht="110.65" customHeight="1" x14ac:dyDescent="0.25">
      <c r="A31" s="9" t="s">
        <v>49</v>
      </c>
      <c r="B31" s="7" t="s">
        <v>50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/>
      <c r="R31" s="7"/>
      <c r="S31" s="7"/>
      <c r="T31" s="23">
        <f>T32+T35</f>
        <v>1664007</v>
      </c>
      <c r="U31" s="23">
        <f t="shared" ref="U31:AL31" si="10">U32+U35</f>
        <v>1664007</v>
      </c>
      <c r="V31" s="23">
        <f t="shared" si="10"/>
        <v>1664007</v>
      </c>
      <c r="W31" s="23">
        <f t="shared" si="10"/>
        <v>1664007</v>
      </c>
      <c r="X31" s="23">
        <f t="shared" si="10"/>
        <v>1664007</v>
      </c>
      <c r="Y31" s="23">
        <f t="shared" si="10"/>
        <v>1664007</v>
      </c>
      <c r="Z31" s="23">
        <f t="shared" si="10"/>
        <v>1664007</v>
      </c>
      <c r="AA31" s="23">
        <f t="shared" si="10"/>
        <v>1664007</v>
      </c>
      <c r="AB31" s="23">
        <f t="shared" si="10"/>
        <v>1664007</v>
      </c>
      <c r="AC31" s="23">
        <f t="shared" si="10"/>
        <v>1664007</v>
      </c>
      <c r="AD31" s="23">
        <f t="shared" si="10"/>
        <v>1664007</v>
      </c>
      <c r="AE31" s="23">
        <f t="shared" si="10"/>
        <v>1664007</v>
      </c>
      <c r="AF31" s="23">
        <f t="shared" si="10"/>
        <v>1664007</v>
      </c>
      <c r="AG31" s="23">
        <f t="shared" si="10"/>
        <v>1664007</v>
      </c>
      <c r="AH31" s="23">
        <f t="shared" si="10"/>
        <v>1694006</v>
      </c>
      <c r="AI31" s="23">
        <f t="shared" si="10"/>
        <v>1664007</v>
      </c>
      <c r="AJ31" s="23">
        <f t="shared" si="10"/>
        <v>1664007</v>
      </c>
      <c r="AK31" s="23">
        <f t="shared" si="10"/>
        <v>1664007</v>
      </c>
      <c r="AL31" s="23">
        <f t="shared" si="10"/>
        <v>1664006</v>
      </c>
      <c r="AM31" s="8"/>
      <c r="AN31" s="8"/>
      <c r="AO31" s="8"/>
    </row>
    <row r="32" spans="1:41" ht="31.7" customHeight="1" x14ac:dyDescent="0.25">
      <c r="A32" s="6" t="s">
        <v>51</v>
      </c>
      <c r="B32" s="7" t="s">
        <v>52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T33+T34</f>
        <v>992175</v>
      </c>
      <c r="U32" s="23">
        <f t="shared" ref="U32:AL32" si="11">U33+U34</f>
        <v>992175</v>
      </c>
      <c r="V32" s="23">
        <f t="shared" si="11"/>
        <v>992175</v>
      </c>
      <c r="W32" s="23">
        <f t="shared" si="11"/>
        <v>992175</v>
      </c>
      <c r="X32" s="23">
        <f t="shared" si="11"/>
        <v>992175</v>
      </c>
      <c r="Y32" s="23">
        <f t="shared" si="11"/>
        <v>992175</v>
      </c>
      <c r="Z32" s="23">
        <f t="shared" si="11"/>
        <v>992175</v>
      </c>
      <c r="AA32" s="23">
        <f t="shared" si="11"/>
        <v>992175</v>
      </c>
      <c r="AB32" s="23">
        <f t="shared" si="11"/>
        <v>992175</v>
      </c>
      <c r="AC32" s="23">
        <f t="shared" si="11"/>
        <v>992175</v>
      </c>
      <c r="AD32" s="23">
        <f t="shared" si="11"/>
        <v>992175</v>
      </c>
      <c r="AE32" s="23">
        <f t="shared" si="11"/>
        <v>992175</v>
      </c>
      <c r="AF32" s="23">
        <f t="shared" si="11"/>
        <v>992175</v>
      </c>
      <c r="AG32" s="23">
        <f t="shared" si="11"/>
        <v>992175</v>
      </c>
      <c r="AH32" s="23">
        <f t="shared" si="11"/>
        <v>1022174</v>
      </c>
      <c r="AI32" s="23">
        <f t="shared" si="11"/>
        <v>992175</v>
      </c>
      <c r="AJ32" s="23">
        <f t="shared" si="11"/>
        <v>992175</v>
      </c>
      <c r="AK32" s="23">
        <f t="shared" si="11"/>
        <v>992175</v>
      </c>
      <c r="AL32" s="23">
        <f t="shared" si="11"/>
        <v>992174</v>
      </c>
      <c r="AM32" s="8"/>
      <c r="AN32" s="8"/>
      <c r="AO32" s="8"/>
    </row>
    <row r="33" spans="1:41" ht="79.150000000000006" customHeight="1" x14ac:dyDescent="0.25">
      <c r="A33" s="6" t="s">
        <v>53</v>
      </c>
      <c r="B33" s="7" t="s">
        <v>52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 t="s">
        <v>54</v>
      </c>
      <c r="R33" s="7" t="s">
        <v>55</v>
      </c>
      <c r="S33" s="7" t="s">
        <v>56</v>
      </c>
      <c r="T33" s="23">
        <v>887175</v>
      </c>
      <c r="U33" s="23">
        <v>992175</v>
      </c>
      <c r="V33" s="23">
        <v>992175</v>
      </c>
      <c r="W33" s="23">
        <v>992175</v>
      </c>
      <c r="X33" s="23">
        <v>992175</v>
      </c>
      <c r="Y33" s="23">
        <v>992175</v>
      </c>
      <c r="Z33" s="23">
        <v>992175</v>
      </c>
      <c r="AA33" s="23">
        <v>992175</v>
      </c>
      <c r="AB33" s="23">
        <v>992175</v>
      </c>
      <c r="AC33" s="23">
        <v>992175</v>
      </c>
      <c r="AD33" s="23">
        <v>992175</v>
      </c>
      <c r="AE33" s="23">
        <v>992175</v>
      </c>
      <c r="AF33" s="23">
        <v>992175</v>
      </c>
      <c r="AG33" s="23">
        <v>992175</v>
      </c>
      <c r="AH33" s="23">
        <v>887174</v>
      </c>
      <c r="AI33" s="23">
        <v>992175</v>
      </c>
      <c r="AJ33" s="23">
        <v>992175</v>
      </c>
      <c r="AK33" s="23">
        <v>992175</v>
      </c>
      <c r="AL33" s="23">
        <v>887174</v>
      </c>
      <c r="AM33" s="8"/>
      <c r="AN33" s="8"/>
      <c r="AO33" s="8"/>
    </row>
    <row r="34" spans="1:41" ht="47.45" customHeight="1" x14ac:dyDescent="0.25">
      <c r="A34" s="6" t="s">
        <v>57</v>
      </c>
      <c r="B34" s="7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25</v>
      </c>
      <c r="R34" s="7" t="s">
        <v>55</v>
      </c>
      <c r="S34" s="7" t="s">
        <v>56</v>
      </c>
      <c r="T34" s="23">
        <v>105000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135000</v>
      </c>
      <c r="AI34" s="23"/>
      <c r="AJ34" s="23"/>
      <c r="AK34" s="23"/>
      <c r="AL34" s="23">
        <v>105000</v>
      </c>
      <c r="AM34" s="8"/>
      <c r="AN34" s="8"/>
      <c r="AO34" s="8"/>
    </row>
    <row r="35" spans="1:41" ht="31.7" customHeight="1" x14ac:dyDescent="0.25">
      <c r="A35" s="6" t="s">
        <v>58</v>
      </c>
      <c r="B35" s="7" t="s">
        <v>59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/>
      <c r="R35" s="7"/>
      <c r="S35" s="7"/>
      <c r="T35" s="23">
        <f>T36</f>
        <v>671832</v>
      </c>
      <c r="U35" s="23">
        <f t="shared" ref="U35:AL35" si="12">U36</f>
        <v>671832</v>
      </c>
      <c r="V35" s="23">
        <f t="shared" si="12"/>
        <v>671832</v>
      </c>
      <c r="W35" s="23">
        <f t="shared" si="12"/>
        <v>671832</v>
      </c>
      <c r="X35" s="23">
        <f t="shared" si="12"/>
        <v>671832</v>
      </c>
      <c r="Y35" s="23">
        <f t="shared" si="12"/>
        <v>671832</v>
      </c>
      <c r="Z35" s="23">
        <f t="shared" si="12"/>
        <v>671832</v>
      </c>
      <c r="AA35" s="23">
        <f t="shared" si="12"/>
        <v>671832</v>
      </c>
      <c r="AB35" s="23">
        <f t="shared" si="12"/>
        <v>671832</v>
      </c>
      <c r="AC35" s="23">
        <f t="shared" si="12"/>
        <v>671832</v>
      </c>
      <c r="AD35" s="23">
        <f t="shared" si="12"/>
        <v>671832</v>
      </c>
      <c r="AE35" s="23">
        <f t="shared" si="12"/>
        <v>671832</v>
      </c>
      <c r="AF35" s="23">
        <f t="shared" si="12"/>
        <v>671832</v>
      </c>
      <c r="AG35" s="23">
        <f t="shared" si="12"/>
        <v>671832</v>
      </c>
      <c r="AH35" s="23">
        <f t="shared" si="12"/>
        <v>671832</v>
      </c>
      <c r="AI35" s="23">
        <f t="shared" si="12"/>
        <v>671832</v>
      </c>
      <c r="AJ35" s="23">
        <f t="shared" si="12"/>
        <v>671832</v>
      </c>
      <c r="AK35" s="23">
        <f t="shared" si="12"/>
        <v>671832</v>
      </c>
      <c r="AL35" s="23">
        <f t="shared" si="12"/>
        <v>671832</v>
      </c>
      <c r="AM35" s="8"/>
      <c r="AN35" s="8"/>
      <c r="AO35" s="8"/>
    </row>
    <row r="36" spans="1:41" ht="94.9" customHeight="1" x14ac:dyDescent="0.25">
      <c r="A36" s="9" t="s">
        <v>60</v>
      </c>
      <c r="B36" s="7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 t="s">
        <v>54</v>
      </c>
      <c r="R36" s="7" t="s">
        <v>55</v>
      </c>
      <c r="S36" s="7" t="s">
        <v>56</v>
      </c>
      <c r="T36" s="23">
        <v>671832</v>
      </c>
      <c r="U36" s="23">
        <v>671832</v>
      </c>
      <c r="V36" s="23">
        <v>671832</v>
      </c>
      <c r="W36" s="23">
        <v>671832</v>
      </c>
      <c r="X36" s="23">
        <v>671832</v>
      </c>
      <c r="Y36" s="23">
        <v>671832</v>
      </c>
      <c r="Z36" s="23">
        <v>671832</v>
      </c>
      <c r="AA36" s="23">
        <v>671832</v>
      </c>
      <c r="AB36" s="23">
        <v>671832</v>
      </c>
      <c r="AC36" s="23">
        <v>671832</v>
      </c>
      <c r="AD36" s="23">
        <v>671832</v>
      </c>
      <c r="AE36" s="23">
        <v>671832</v>
      </c>
      <c r="AF36" s="23">
        <v>671832</v>
      </c>
      <c r="AG36" s="23">
        <v>671832</v>
      </c>
      <c r="AH36" s="23">
        <v>671832</v>
      </c>
      <c r="AI36" s="23">
        <v>671832</v>
      </c>
      <c r="AJ36" s="23">
        <v>671832</v>
      </c>
      <c r="AK36" s="23">
        <v>671832</v>
      </c>
      <c r="AL36" s="23">
        <v>671832</v>
      </c>
      <c r="AM36" s="8"/>
      <c r="AN36" s="8"/>
      <c r="AO36" s="8"/>
    </row>
    <row r="37" spans="1:41" ht="110.65" customHeight="1" x14ac:dyDescent="0.25">
      <c r="A37" s="9" t="s">
        <v>61</v>
      </c>
      <c r="B37" s="7" t="s">
        <v>62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/>
      <c r="R37" s="7"/>
      <c r="S37" s="7"/>
      <c r="T37" s="23">
        <f>T38+T42+T44</f>
        <v>12362665</v>
      </c>
      <c r="U37" s="23">
        <f t="shared" ref="U37:AK37" si="13">U38+U42+U44</f>
        <v>2857028</v>
      </c>
      <c r="V37" s="23">
        <f t="shared" si="13"/>
        <v>2857028</v>
      </c>
      <c r="W37" s="23">
        <f t="shared" si="13"/>
        <v>2857028</v>
      </c>
      <c r="X37" s="23">
        <f t="shared" si="13"/>
        <v>2857028</v>
      </c>
      <c r="Y37" s="23">
        <f t="shared" si="13"/>
        <v>2857028</v>
      </c>
      <c r="Z37" s="23">
        <f t="shared" si="13"/>
        <v>2857028</v>
      </c>
      <c r="AA37" s="23">
        <f t="shared" si="13"/>
        <v>2857028</v>
      </c>
      <c r="AB37" s="23">
        <f t="shared" si="13"/>
        <v>2857028</v>
      </c>
      <c r="AC37" s="23">
        <f t="shared" si="13"/>
        <v>2857028</v>
      </c>
      <c r="AD37" s="23">
        <f t="shared" si="13"/>
        <v>2857028</v>
      </c>
      <c r="AE37" s="23">
        <f t="shared" si="13"/>
        <v>2857028</v>
      </c>
      <c r="AF37" s="23">
        <f t="shared" si="13"/>
        <v>2857028</v>
      </c>
      <c r="AG37" s="23">
        <f t="shared" si="13"/>
        <v>2857028</v>
      </c>
      <c r="AH37" s="23">
        <f t="shared" si="13"/>
        <v>9662540</v>
      </c>
      <c r="AI37" s="23">
        <f t="shared" si="13"/>
        <v>2857028</v>
      </c>
      <c r="AJ37" s="23">
        <f t="shared" si="13"/>
        <v>2857028</v>
      </c>
      <c r="AK37" s="23">
        <f t="shared" si="13"/>
        <v>2857028</v>
      </c>
      <c r="AL37" s="23">
        <f>AL38+AL42+AL44</f>
        <v>9897940</v>
      </c>
      <c r="AM37" s="8"/>
      <c r="AN37" s="8"/>
      <c r="AO37" s="8"/>
    </row>
    <row r="38" spans="1:41" ht="31.7" customHeight="1" x14ac:dyDescent="0.25">
      <c r="A38" s="6" t="s">
        <v>51</v>
      </c>
      <c r="B38" s="7" t="s">
        <v>63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/>
      <c r="R38" s="7"/>
      <c r="S38" s="7"/>
      <c r="T38" s="23">
        <f>T39+T40+T41</f>
        <v>6831444.2599999998</v>
      </c>
      <c r="U38" s="23">
        <f t="shared" ref="U38:AL38" si="14">U39+U40+U41</f>
        <v>2857028</v>
      </c>
      <c r="V38" s="23">
        <f t="shared" si="14"/>
        <v>2857028</v>
      </c>
      <c r="W38" s="23">
        <f t="shared" si="14"/>
        <v>2857028</v>
      </c>
      <c r="X38" s="23">
        <f t="shared" si="14"/>
        <v>2857028</v>
      </c>
      <c r="Y38" s="23">
        <f t="shared" si="14"/>
        <v>2857028</v>
      </c>
      <c r="Z38" s="23">
        <f t="shared" si="14"/>
        <v>2857028</v>
      </c>
      <c r="AA38" s="23">
        <f t="shared" si="14"/>
        <v>2857028</v>
      </c>
      <c r="AB38" s="23">
        <f t="shared" si="14"/>
        <v>2857028</v>
      </c>
      <c r="AC38" s="23">
        <f t="shared" si="14"/>
        <v>2857028</v>
      </c>
      <c r="AD38" s="23">
        <f t="shared" si="14"/>
        <v>2857028</v>
      </c>
      <c r="AE38" s="23">
        <f t="shared" si="14"/>
        <v>2857028</v>
      </c>
      <c r="AF38" s="23">
        <f t="shared" si="14"/>
        <v>2857028</v>
      </c>
      <c r="AG38" s="23">
        <f t="shared" si="14"/>
        <v>2857028</v>
      </c>
      <c r="AH38" s="23">
        <f>AH39+AH40+AH41</f>
        <v>7312628</v>
      </c>
      <c r="AI38" s="23">
        <f t="shared" si="14"/>
        <v>2857028</v>
      </c>
      <c r="AJ38" s="23">
        <f t="shared" si="14"/>
        <v>2857028</v>
      </c>
      <c r="AK38" s="23">
        <f t="shared" si="14"/>
        <v>2857028</v>
      </c>
      <c r="AL38" s="23">
        <f t="shared" si="14"/>
        <v>7548028</v>
      </c>
      <c r="AM38" s="8"/>
      <c r="AN38" s="8"/>
      <c r="AO38" s="8"/>
    </row>
    <row r="39" spans="1:41" ht="79.150000000000006" customHeight="1" x14ac:dyDescent="0.25">
      <c r="A39" s="6" t="s">
        <v>53</v>
      </c>
      <c r="B39" s="7" t="s">
        <v>63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 t="s">
        <v>54</v>
      </c>
      <c r="R39" s="7" t="s">
        <v>55</v>
      </c>
      <c r="S39" s="7" t="s">
        <v>56</v>
      </c>
      <c r="T39" s="23">
        <v>2857028</v>
      </c>
      <c r="U39" s="23">
        <v>2857028</v>
      </c>
      <c r="V39" s="23">
        <v>2857028</v>
      </c>
      <c r="W39" s="23">
        <v>2857028</v>
      </c>
      <c r="X39" s="23">
        <v>2857028</v>
      </c>
      <c r="Y39" s="23">
        <v>2857028</v>
      </c>
      <c r="Z39" s="23">
        <v>2857028</v>
      </c>
      <c r="AA39" s="23">
        <v>2857028</v>
      </c>
      <c r="AB39" s="23">
        <v>2857028</v>
      </c>
      <c r="AC39" s="23">
        <v>2857028</v>
      </c>
      <c r="AD39" s="23">
        <v>2857028</v>
      </c>
      <c r="AE39" s="23">
        <v>2857028</v>
      </c>
      <c r="AF39" s="23">
        <v>2857028</v>
      </c>
      <c r="AG39" s="23">
        <v>2857028</v>
      </c>
      <c r="AH39" s="23">
        <v>2857028</v>
      </c>
      <c r="AI39" s="23">
        <v>2857028</v>
      </c>
      <c r="AJ39" s="23">
        <v>2857028</v>
      </c>
      <c r="AK39" s="23">
        <v>2857028</v>
      </c>
      <c r="AL39" s="23">
        <v>2857028</v>
      </c>
      <c r="AM39" s="8"/>
      <c r="AN39" s="8"/>
      <c r="AO39" s="8"/>
    </row>
    <row r="40" spans="1:41" ht="47.45" customHeight="1" x14ac:dyDescent="0.25">
      <c r="A40" s="6" t="s">
        <v>57</v>
      </c>
      <c r="B40" s="7" t="s">
        <v>63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 t="s">
        <v>25</v>
      </c>
      <c r="R40" s="7" t="s">
        <v>55</v>
      </c>
      <c r="S40" s="7" t="s">
        <v>56</v>
      </c>
      <c r="T40" s="23">
        <v>3864416.26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4445600</v>
      </c>
      <c r="AI40" s="23"/>
      <c r="AJ40" s="23"/>
      <c r="AK40" s="23"/>
      <c r="AL40" s="23">
        <v>4681000</v>
      </c>
      <c r="AM40" s="8"/>
      <c r="AN40" s="8"/>
      <c r="AO40" s="8"/>
    </row>
    <row r="41" spans="1:41" ht="31.7" customHeight="1" x14ac:dyDescent="0.25">
      <c r="A41" s="6" t="s">
        <v>64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41</v>
      </c>
      <c r="R41" s="7" t="s">
        <v>55</v>
      </c>
      <c r="S41" s="7" t="s">
        <v>56</v>
      </c>
      <c r="T41" s="23">
        <v>110000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10000</v>
      </c>
      <c r="AI41" s="23"/>
      <c r="AJ41" s="23"/>
      <c r="AK41" s="23"/>
      <c r="AL41" s="23">
        <v>10000</v>
      </c>
      <c r="AM41" s="8"/>
      <c r="AN41" s="8"/>
      <c r="AO41" s="8"/>
    </row>
    <row r="42" spans="1:41" ht="31.7" customHeight="1" x14ac:dyDescent="0.25">
      <c r="A42" s="6" t="s">
        <v>65</v>
      </c>
      <c r="B42" s="7" t="s">
        <v>66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/>
      <c r="R42" s="7"/>
      <c r="S42" s="7"/>
      <c r="T42" s="23">
        <f>T43</f>
        <v>3910168</v>
      </c>
      <c r="U42" s="23">
        <f t="shared" ref="U42:AL42" si="15">U43</f>
        <v>0</v>
      </c>
      <c r="V42" s="23">
        <f t="shared" si="15"/>
        <v>0</v>
      </c>
      <c r="W42" s="23">
        <f t="shared" si="15"/>
        <v>0</v>
      </c>
      <c r="X42" s="23">
        <f t="shared" si="15"/>
        <v>0</v>
      </c>
      <c r="Y42" s="23">
        <f t="shared" si="15"/>
        <v>0</v>
      </c>
      <c r="Z42" s="23">
        <f t="shared" si="15"/>
        <v>0</v>
      </c>
      <c r="AA42" s="23">
        <f t="shared" si="15"/>
        <v>0</v>
      </c>
      <c r="AB42" s="23">
        <f t="shared" si="15"/>
        <v>0</v>
      </c>
      <c r="AC42" s="23">
        <f t="shared" si="15"/>
        <v>0</v>
      </c>
      <c r="AD42" s="23">
        <f t="shared" si="15"/>
        <v>0</v>
      </c>
      <c r="AE42" s="23">
        <f t="shared" si="15"/>
        <v>0</v>
      </c>
      <c r="AF42" s="23">
        <f t="shared" si="15"/>
        <v>0</v>
      </c>
      <c r="AG42" s="23">
        <f t="shared" si="15"/>
        <v>0</v>
      </c>
      <c r="AH42" s="23">
        <f t="shared" si="15"/>
        <v>2349912</v>
      </c>
      <c r="AI42" s="23">
        <f t="shared" si="15"/>
        <v>0</v>
      </c>
      <c r="AJ42" s="23">
        <f t="shared" si="15"/>
        <v>0</v>
      </c>
      <c r="AK42" s="23">
        <f t="shared" si="15"/>
        <v>0</v>
      </c>
      <c r="AL42" s="23">
        <f t="shared" si="15"/>
        <v>2349912</v>
      </c>
      <c r="AM42" s="8"/>
      <c r="AN42" s="8"/>
      <c r="AO42" s="8"/>
    </row>
    <row r="43" spans="1:41" ht="94.9" customHeight="1" x14ac:dyDescent="0.25">
      <c r="A43" s="9" t="s">
        <v>67</v>
      </c>
      <c r="B43" s="7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 t="s">
        <v>54</v>
      </c>
      <c r="R43" s="7" t="s">
        <v>55</v>
      </c>
      <c r="S43" s="7" t="s">
        <v>56</v>
      </c>
      <c r="T43" s="23">
        <v>3910168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>
        <v>2349912</v>
      </c>
      <c r="AI43" s="23"/>
      <c r="AJ43" s="23"/>
      <c r="AK43" s="23"/>
      <c r="AL43" s="23">
        <v>2349912</v>
      </c>
      <c r="AM43" s="8"/>
      <c r="AN43" s="8"/>
      <c r="AO43" s="8"/>
    </row>
    <row r="44" spans="1:41" ht="47.45" customHeight="1" x14ac:dyDescent="0.25">
      <c r="A44" s="6" t="s">
        <v>137</v>
      </c>
      <c r="B44" s="7" t="s">
        <v>136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/>
      <c r="R44" s="7"/>
      <c r="S44" s="7"/>
      <c r="T44" s="23">
        <f>T45</f>
        <v>1621052.74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8"/>
      <c r="AN44" s="8"/>
      <c r="AO44" s="8"/>
    </row>
    <row r="45" spans="1:41" ht="79.150000000000006" customHeight="1" x14ac:dyDescent="0.25">
      <c r="A45" s="6" t="s">
        <v>138</v>
      </c>
      <c r="B45" s="7" t="s">
        <v>136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 t="s">
        <v>25</v>
      </c>
      <c r="R45" s="7" t="s">
        <v>55</v>
      </c>
      <c r="S45" s="7" t="s">
        <v>56</v>
      </c>
      <c r="T45" s="23">
        <v>1621052.74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8"/>
      <c r="AN45" s="8"/>
      <c r="AO45" s="8"/>
    </row>
    <row r="46" spans="1:41" ht="79.150000000000006" customHeight="1" x14ac:dyDescent="0.25">
      <c r="A46" s="6" t="s">
        <v>68</v>
      </c>
      <c r="B46" s="7" t="s">
        <v>69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/>
      <c r="R46" s="7"/>
      <c r="S46" s="7"/>
      <c r="T46" s="23">
        <f>T47+T50</f>
        <v>1050000</v>
      </c>
      <c r="U46" s="23">
        <f t="shared" ref="U46:AL46" si="16">U47+U50</f>
        <v>0</v>
      </c>
      <c r="V46" s="23">
        <f t="shared" si="16"/>
        <v>0</v>
      </c>
      <c r="W46" s="23">
        <f t="shared" si="16"/>
        <v>0</v>
      </c>
      <c r="X46" s="23">
        <f t="shared" si="16"/>
        <v>0</v>
      </c>
      <c r="Y46" s="23">
        <f t="shared" si="16"/>
        <v>0</v>
      </c>
      <c r="Z46" s="23">
        <f t="shared" si="16"/>
        <v>0</v>
      </c>
      <c r="AA46" s="23">
        <f t="shared" si="16"/>
        <v>0</v>
      </c>
      <c r="AB46" s="23">
        <f t="shared" si="16"/>
        <v>0</v>
      </c>
      <c r="AC46" s="23">
        <f t="shared" si="16"/>
        <v>0</v>
      </c>
      <c r="AD46" s="23">
        <f t="shared" si="16"/>
        <v>0</v>
      </c>
      <c r="AE46" s="23">
        <f t="shared" si="16"/>
        <v>0</v>
      </c>
      <c r="AF46" s="23">
        <f t="shared" si="16"/>
        <v>0</v>
      </c>
      <c r="AG46" s="23">
        <f t="shared" si="16"/>
        <v>0</v>
      </c>
      <c r="AH46" s="23">
        <f t="shared" si="16"/>
        <v>1000000</v>
      </c>
      <c r="AI46" s="23">
        <f t="shared" si="16"/>
        <v>0</v>
      </c>
      <c r="AJ46" s="23">
        <f t="shared" si="16"/>
        <v>0</v>
      </c>
      <c r="AK46" s="23">
        <f t="shared" si="16"/>
        <v>0</v>
      </c>
      <c r="AL46" s="23">
        <f t="shared" si="16"/>
        <v>1050000</v>
      </c>
      <c r="AM46" s="8"/>
      <c r="AN46" s="8"/>
      <c r="AO46" s="8"/>
    </row>
    <row r="47" spans="1:41" ht="158.1" customHeight="1" x14ac:dyDescent="0.25">
      <c r="A47" s="9" t="s">
        <v>70</v>
      </c>
      <c r="B47" s="7" t="s">
        <v>71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</f>
        <v>800000</v>
      </c>
      <c r="U47" s="23">
        <f t="shared" ref="U47:AL48" si="17">U48</f>
        <v>0</v>
      </c>
      <c r="V47" s="23">
        <f t="shared" si="17"/>
        <v>0</v>
      </c>
      <c r="W47" s="23">
        <f t="shared" si="17"/>
        <v>0</v>
      </c>
      <c r="X47" s="23">
        <f t="shared" si="17"/>
        <v>0</v>
      </c>
      <c r="Y47" s="23">
        <f t="shared" si="17"/>
        <v>0</v>
      </c>
      <c r="Z47" s="23">
        <f t="shared" si="17"/>
        <v>0</v>
      </c>
      <c r="AA47" s="23">
        <f t="shared" si="17"/>
        <v>0</v>
      </c>
      <c r="AB47" s="23">
        <f t="shared" si="17"/>
        <v>0</v>
      </c>
      <c r="AC47" s="23">
        <f t="shared" si="17"/>
        <v>0</v>
      </c>
      <c r="AD47" s="23">
        <f t="shared" si="17"/>
        <v>0</v>
      </c>
      <c r="AE47" s="23">
        <f t="shared" si="17"/>
        <v>0</v>
      </c>
      <c r="AF47" s="23">
        <f t="shared" si="17"/>
        <v>0</v>
      </c>
      <c r="AG47" s="23">
        <f t="shared" si="17"/>
        <v>0</v>
      </c>
      <c r="AH47" s="23">
        <f t="shared" si="17"/>
        <v>800000</v>
      </c>
      <c r="AI47" s="23">
        <f t="shared" si="17"/>
        <v>0</v>
      </c>
      <c r="AJ47" s="23">
        <f t="shared" si="17"/>
        <v>0</v>
      </c>
      <c r="AK47" s="23">
        <f t="shared" si="17"/>
        <v>0</v>
      </c>
      <c r="AL47" s="23">
        <f t="shared" si="17"/>
        <v>850000</v>
      </c>
      <c r="AM47" s="8"/>
      <c r="AN47" s="8"/>
      <c r="AO47" s="8"/>
    </row>
    <row r="48" spans="1:41" ht="31.7" customHeight="1" x14ac:dyDescent="0.25">
      <c r="A48" s="6" t="s">
        <v>72</v>
      </c>
      <c r="B48" s="7" t="s">
        <v>73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7"/>
      <c r="S48" s="7"/>
      <c r="T48" s="23">
        <f>T49</f>
        <v>800000</v>
      </c>
      <c r="U48" s="23">
        <f t="shared" si="17"/>
        <v>0</v>
      </c>
      <c r="V48" s="23">
        <f t="shared" si="17"/>
        <v>0</v>
      </c>
      <c r="W48" s="23">
        <f t="shared" si="17"/>
        <v>0</v>
      </c>
      <c r="X48" s="23">
        <f t="shared" si="17"/>
        <v>0</v>
      </c>
      <c r="Y48" s="23">
        <f t="shared" si="17"/>
        <v>0</v>
      </c>
      <c r="Z48" s="23">
        <f t="shared" si="17"/>
        <v>0</v>
      </c>
      <c r="AA48" s="23">
        <f t="shared" si="17"/>
        <v>0</v>
      </c>
      <c r="AB48" s="23">
        <f t="shared" si="17"/>
        <v>0</v>
      </c>
      <c r="AC48" s="23">
        <f t="shared" si="17"/>
        <v>0</v>
      </c>
      <c r="AD48" s="23">
        <f t="shared" si="17"/>
        <v>0</v>
      </c>
      <c r="AE48" s="23">
        <f t="shared" si="17"/>
        <v>0</v>
      </c>
      <c r="AF48" s="23">
        <f t="shared" si="17"/>
        <v>0</v>
      </c>
      <c r="AG48" s="23">
        <f t="shared" si="17"/>
        <v>0</v>
      </c>
      <c r="AH48" s="23">
        <f t="shared" si="17"/>
        <v>800000</v>
      </c>
      <c r="AI48" s="23">
        <f t="shared" si="17"/>
        <v>0</v>
      </c>
      <c r="AJ48" s="23">
        <f t="shared" si="17"/>
        <v>0</v>
      </c>
      <c r="AK48" s="23">
        <f t="shared" si="17"/>
        <v>0</v>
      </c>
      <c r="AL48" s="23">
        <f t="shared" si="17"/>
        <v>850000</v>
      </c>
      <c r="AM48" s="8"/>
      <c r="AN48" s="8"/>
      <c r="AO48" s="8"/>
    </row>
    <row r="49" spans="1:41" ht="47.45" customHeight="1" x14ac:dyDescent="0.25">
      <c r="A49" s="6" t="s">
        <v>74</v>
      </c>
      <c r="B49" s="7" t="s">
        <v>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 t="s">
        <v>75</v>
      </c>
      <c r="R49" s="7" t="s">
        <v>76</v>
      </c>
      <c r="S49" s="7" t="s">
        <v>56</v>
      </c>
      <c r="T49" s="23">
        <v>800000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>
        <v>800000</v>
      </c>
      <c r="AI49" s="23"/>
      <c r="AJ49" s="23"/>
      <c r="AK49" s="23"/>
      <c r="AL49" s="23">
        <v>850000</v>
      </c>
      <c r="AM49" s="8"/>
      <c r="AN49" s="8"/>
      <c r="AO49" s="8"/>
    </row>
    <row r="50" spans="1:41" ht="126.4" customHeight="1" x14ac:dyDescent="0.25">
      <c r="A50" s="9" t="s">
        <v>77</v>
      </c>
      <c r="B50" s="7" t="s">
        <v>78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/>
      <c r="R50" s="7"/>
      <c r="S50" s="7"/>
      <c r="T50" s="23">
        <f>T51</f>
        <v>250000</v>
      </c>
      <c r="U50" s="23">
        <f t="shared" ref="U50:AL51" si="18">U51</f>
        <v>0</v>
      </c>
      <c r="V50" s="23">
        <f t="shared" si="18"/>
        <v>0</v>
      </c>
      <c r="W50" s="23">
        <f t="shared" si="18"/>
        <v>0</v>
      </c>
      <c r="X50" s="23">
        <f t="shared" si="18"/>
        <v>0</v>
      </c>
      <c r="Y50" s="23">
        <f t="shared" si="18"/>
        <v>0</v>
      </c>
      <c r="Z50" s="23">
        <f t="shared" si="18"/>
        <v>0</v>
      </c>
      <c r="AA50" s="23">
        <f t="shared" si="18"/>
        <v>0</v>
      </c>
      <c r="AB50" s="23">
        <f t="shared" si="18"/>
        <v>0</v>
      </c>
      <c r="AC50" s="23">
        <f t="shared" si="18"/>
        <v>0</v>
      </c>
      <c r="AD50" s="23">
        <f t="shared" si="18"/>
        <v>0</v>
      </c>
      <c r="AE50" s="23">
        <f t="shared" si="18"/>
        <v>0</v>
      </c>
      <c r="AF50" s="23">
        <f t="shared" si="18"/>
        <v>0</v>
      </c>
      <c r="AG50" s="23">
        <f t="shared" si="18"/>
        <v>0</v>
      </c>
      <c r="AH50" s="23">
        <f t="shared" si="18"/>
        <v>200000</v>
      </c>
      <c r="AI50" s="23">
        <f t="shared" si="18"/>
        <v>0</v>
      </c>
      <c r="AJ50" s="23">
        <f t="shared" si="18"/>
        <v>0</v>
      </c>
      <c r="AK50" s="23">
        <f t="shared" si="18"/>
        <v>0</v>
      </c>
      <c r="AL50" s="23">
        <f t="shared" si="18"/>
        <v>200000</v>
      </c>
      <c r="AM50" s="8"/>
      <c r="AN50" s="8"/>
      <c r="AO50" s="8"/>
    </row>
    <row r="51" spans="1:41" ht="31.7" customHeight="1" x14ac:dyDescent="0.25">
      <c r="A51" s="6" t="s">
        <v>79</v>
      </c>
      <c r="B51" s="7" t="s">
        <v>80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</f>
        <v>250000</v>
      </c>
      <c r="U51" s="23">
        <f t="shared" si="18"/>
        <v>0</v>
      </c>
      <c r="V51" s="23">
        <f t="shared" si="18"/>
        <v>0</v>
      </c>
      <c r="W51" s="23">
        <f t="shared" si="18"/>
        <v>0</v>
      </c>
      <c r="X51" s="23">
        <f t="shared" si="18"/>
        <v>0</v>
      </c>
      <c r="Y51" s="23">
        <f t="shared" si="18"/>
        <v>0</v>
      </c>
      <c r="Z51" s="23">
        <f t="shared" si="18"/>
        <v>0</v>
      </c>
      <c r="AA51" s="23">
        <f t="shared" si="18"/>
        <v>0</v>
      </c>
      <c r="AB51" s="23">
        <f t="shared" si="18"/>
        <v>0</v>
      </c>
      <c r="AC51" s="23">
        <f t="shared" si="18"/>
        <v>0</v>
      </c>
      <c r="AD51" s="23">
        <f t="shared" si="18"/>
        <v>0</v>
      </c>
      <c r="AE51" s="23">
        <f t="shared" si="18"/>
        <v>0</v>
      </c>
      <c r="AF51" s="23">
        <f t="shared" si="18"/>
        <v>0</v>
      </c>
      <c r="AG51" s="23">
        <f t="shared" si="18"/>
        <v>0</v>
      </c>
      <c r="AH51" s="23">
        <f t="shared" si="18"/>
        <v>200000</v>
      </c>
      <c r="AI51" s="23">
        <f t="shared" si="18"/>
        <v>0</v>
      </c>
      <c r="AJ51" s="23">
        <f t="shared" si="18"/>
        <v>0</v>
      </c>
      <c r="AK51" s="23">
        <f t="shared" si="18"/>
        <v>0</v>
      </c>
      <c r="AL51" s="23">
        <f t="shared" si="18"/>
        <v>200000</v>
      </c>
      <c r="AM51" s="8"/>
      <c r="AN51" s="8"/>
      <c r="AO51" s="8"/>
    </row>
    <row r="52" spans="1:41" ht="47.45" customHeight="1" x14ac:dyDescent="0.25">
      <c r="A52" s="6" t="s">
        <v>81</v>
      </c>
      <c r="B52" s="7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 t="s">
        <v>75</v>
      </c>
      <c r="R52" s="7" t="s">
        <v>76</v>
      </c>
      <c r="S52" s="7" t="s">
        <v>39</v>
      </c>
      <c r="T52" s="23">
        <v>250000</v>
      </c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>
        <v>200000</v>
      </c>
      <c r="AI52" s="23"/>
      <c r="AJ52" s="23"/>
      <c r="AK52" s="23"/>
      <c r="AL52" s="23">
        <v>200000</v>
      </c>
      <c r="AM52" s="8"/>
      <c r="AN52" s="8"/>
      <c r="AO52" s="8"/>
    </row>
    <row r="53" spans="1:41" ht="47.45" customHeight="1" x14ac:dyDescent="0.25">
      <c r="A53" s="6" t="s">
        <v>82</v>
      </c>
      <c r="B53" s="7" t="s">
        <v>83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/>
      <c r="R53" s="7"/>
      <c r="S53" s="7"/>
      <c r="T53" s="23">
        <f>T54+T56+T60+T58</f>
        <v>2605863</v>
      </c>
      <c r="U53" s="23">
        <f t="shared" ref="U53:AL53" si="19">U54+U56+U60+U58</f>
        <v>0</v>
      </c>
      <c r="V53" s="23">
        <f t="shared" si="19"/>
        <v>0</v>
      </c>
      <c r="W53" s="23">
        <f t="shared" si="19"/>
        <v>0</v>
      </c>
      <c r="X53" s="23">
        <f t="shared" si="19"/>
        <v>0</v>
      </c>
      <c r="Y53" s="23">
        <f t="shared" si="19"/>
        <v>0</v>
      </c>
      <c r="Z53" s="23">
        <f t="shared" si="19"/>
        <v>0</v>
      </c>
      <c r="AA53" s="23">
        <f t="shared" si="19"/>
        <v>0</v>
      </c>
      <c r="AB53" s="23">
        <f t="shared" si="19"/>
        <v>0</v>
      </c>
      <c r="AC53" s="23">
        <f t="shared" si="19"/>
        <v>0</v>
      </c>
      <c r="AD53" s="23">
        <f t="shared" si="19"/>
        <v>0</v>
      </c>
      <c r="AE53" s="23">
        <f t="shared" si="19"/>
        <v>0</v>
      </c>
      <c r="AF53" s="23">
        <f t="shared" si="19"/>
        <v>0</v>
      </c>
      <c r="AG53" s="23">
        <f t="shared" si="19"/>
        <v>0</v>
      </c>
      <c r="AH53" s="23">
        <f t="shared" si="19"/>
        <v>0</v>
      </c>
      <c r="AI53" s="23">
        <f t="shared" si="19"/>
        <v>0</v>
      </c>
      <c r="AJ53" s="23">
        <f t="shared" si="19"/>
        <v>0</v>
      </c>
      <c r="AK53" s="23">
        <f t="shared" si="19"/>
        <v>0</v>
      </c>
      <c r="AL53" s="23">
        <f t="shared" si="19"/>
        <v>0</v>
      </c>
      <c r="AM53" s="8"/>
      <c r="AN53" s="8"/>
      <c r="AO53" s="8"/>
    </row>
    <row r="54" spans="1:41" ht="63.4" customHeight="1" x14ac:dyDescent="0.25">
      <c r="A54" s="6" t="s">
        <v>84</v>
      </c>
      <c r="B54" s="7" t="s">
        <v>85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5"/>
      <c r="R54" s="7"/>
      <c r="S54" s="7"/>
      <c r="T54" s="23">
        <f>T55</f>
        <v>1227587</v>
      </c>
      <c r="U54" s="23">
        <f t="shared" ref="U54:AL54" si="20">U55</f>
        <v>0</v>
      </c>
      <c r="V54" s="23">
        <f t="shared" si="20"/>
        <v>0</v>
      </c>
      <c r="W54" s="23">
        <f t="shared" si="20"/>
        <v>0</v>
      </c>
      <c r="X54" s="23">
        <f t="shared" si="20"/>
        <v>0</v>
      </c>
      <c r="Y54" s="23">
        <f t="shared" si="20"/>
        <v>0</v>
      </c>
      <c r="Z54" s="23">
        <f t="shared" si="20"/>
        <v>0</v>
      </c>
      <c r="AA54" s="23">
        <f t="shared" si="20"/>
        <v>0</v>
      </c>
      <c r="AB54" s="23">
        <f t="shared" si="20"/>
        <v>0</v>
      </c>
      <c r="AC54" s="23">
        <f t="shared" si="20"/>
        <v>0</v>
      </c>
      <c r="AD54" s="23">
        <f t="shared" si="20"/>
        <v>0</v>
      </c>
      <c r="AE54" s="23">
        <f t="shared" si="20"/>
        <v>0</v>
      </c>
      <c r="AF54" s="23">
        <f t="shared" si="20"/>
        <v>0</v>
      </c>
      <c r="AG54" s="23">
        <f t="shared" si="20"/>
        <v>0</v>
      </c>
      <c r="AH54" s="23">
        <f t="shared" si="20"/>
        <v>0</v>
      </c>
      <c r="AI54" s="23">
        <f t="shared" si="20"/>
        <v>0</v>
      </c>
      <c r="AJ54" s="23">
        <f t="shared" si="20"/>
        <v>0</v>
      </c>
      <c r="AK54" s="23">
        <f t="shared" si="20"/>
        <v>0</v>
      </c>
      <c r="AL54" s="23">
        <f t="shared" si="20"/>
        <v>0</v>
      </c>
      <c r="AM54" s="8"/>
      <c r="AN54" s="8"/>
      <c r="AO54" s="8"/>
    </row>
    <row r="55" spans="1:41" ht="79.150000000000006" customHeight="1" x14ac:dyDescent="0.25">
      <c r="A55" s="9" t="s">
        <v>86</v>
      </c>
      <c r="B55" s="7" t="s">
        <v>85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5" t="s">
        <v>25</v>
      </c>
      <c r="R55" s="7" t="s">
        <v>38</v>
      </c>
      <c r="S55" s="7" t="s">
        <v>39</v>
      </c>
      <c r="T55" s="23">
        <v>1227587</v>
      </c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>
        <v>0</v>
      </c>
      <c r="AI55" s="23"/>
      <c r="AJ55" s="23"/>
      <c r="AK55" s="23"/>
      <c r="AL55" s="23">
        <v>0</v>
      </c>
      <c r="AM55" s="8"/>
      <c r="AN55" s="8"/>
      <c r="AO55" s="8"/>
    </row>
    <row r="56" spans="1:41" ht="79.150000000000006" customHeight="1" x14ac:dyDescent="0.25">
      <c r="A56" s="9" t="s">
        <v>87</v>
      </c>
      <c r="B56" s="7" t="s">
        <v>88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5"/>
      <c r="R56" s="7"/>
      <c r="S56" s="7"/>
      <c r="T56" s="23">
        <f>T57</f>
        <v>1378276</v>
      </c>
      <c r="U56" s="23">
        <f t="shared" ref="U56:AL60" si="21">U57</f>
        <v>0</v>
      </c>
      <c r="V56" s="23">
        <f t="shared" si="21"/>
        <v>0</v>
      </c>
      <c r="W56" s="23">
        <f t="shared" si="21"/>
        <v>0</v>
      </c>
      <c r="X56" s="23">
        <f t="shared" si="21"/>
        <v>0</v>
      </c>
      <c r="Y56" s="23">
        <f t="shared" si="21"/>
        <v>0</v>
      </c>
      <c r="Z56" s="23">
        <f t="shared" si="21"/>
        <v>0</v>
      </c>
      <c r="AA56" s="23">
        <f t="shared" si="21"/>
        <v>0</v>
      </c>
      <c r="AB56" s="23">
        <f t="shared" si="21"/>
        <v>0</v>
      </c>
      <c r="AC56" s="23">
        <f t="shared" si="21"/>
        <v>0</v>
      </c>
      <c r="AD56" s="23">
        <f t="shared" si="21"/>
        <v>0</v>
      </c>
      <c r="AE56" s="23">
        <f t="shared" si="21"/>
        <v>0</v>
      </c>
      <c r="AF56" s="23">
        <f t="shared" si="21"/>
        <v>0</v>
      </c>
      <c r="AG56" s="23">
        <f t="shared" si="21"/>
        <v>0</v>
      </c>
      <c r="AH56" s="23">
        <f t="shared" si="21"/>
        <v>0</v>
      </c>
      <c r="AI56" s="23">
        <f t="shared" si="21"/>
        <v>0</v>
      </c>
      <c r="AJ56" s="23">
        <f t="shared" si="21"/>
        <v>0</v>
      </c>
      <c r="AK56" s="23">
        <f t="shared" si="21"/>
        <v>0</v>
      </c>
      <c r="AL56" s="23">
        <f t="shared" si="21"/>
        <v>0</v>
      </c>
      <c r="AM56" s="8"/>
      <c r="AN56" s="8"/>
      <c r="AO56" s="8"/>
    </row>
    <row r="57" spans="1:41" ht="94.9" customHeight="1" x14ac:dyDescent="0.25">
      <c r="A57" s="9" t="s">
        <v>89</v>
      </c>
      <c r="B57" s="7" t="s">
        <v>88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25" t="s">
        <v>25</v>
      </c>
      <c r="R57" s="7" t="s">
        <v>26</v>
      </c>
      <c r="S57" s="7" t="s">
        <v>27</v>
      </c>
      <c r="T57" s="23">
        <v>1378276</v>
      </c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>
        <v>0</v>
      </c>
      <c r="AI57" s="23"/>
      <c r="AJ57" s="23"/>
      <c r="AK57" s="23"/>
      <c r="AL57" s="23">
        <v>0</v>
      </c>
      <c r="AM57" s="8"/>
      <c r="AN57" s="8"/>
      <c r="AO57" s="8"/>
    </row>
    <row r="58" spans="1:41" ht="94.9" hidden="1" customHeight="1" x14ac:dyDescent="0.25">
      <c r="A58" s="6" t="s">
        <v>84</v>
      </c>
      <c r="B58" s="7" t="s">
        <v>85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25"/>
      <c r="R58" s="7"/>
      <c r="S58" s="7"/>
      <c r="T58" s="23">
        <f>T59</f>
        <v>0</v>
      </c>
      <c r="U58" s="23">
        <f t="shared" ref="U58:AL58" si="22">U59</f>
        <v>0</v>
      </c>
      <c r="V58" s="23">
        <f t="shared" si="22"/>
        <v>0</v>
      </c>
      <c r="W58" s="23">
        <f t="shared" si="22"/>
        <v>0</v>
      </c>
      <c r="X58" s="23">
        <f t="shared" si="22"/>
        <v>0</v>
      </c>
      <c r="Y58" s="23">
        <f t="shared" si="22"/>
        <v>0</v>
      </c>
      <c r="Z58" s="23">
        <f t="shared" si="22"/>
        <v>0</v>
      </c>
      <c r="AA58" s="23">
        <f t="shared" si="22"/>
        <v>0</v>
      </c>
      <c r="AB58" s="23">
        <f t="shared" si="22"/>
        <v>0</v>
      </c>
      <c r="AC58" s="23">
        <f t="shared" si="22"/>
        <v>0</v>
      </c>
      <c r="AD58" s="23">
        <f t="shared" si="22"/>
        <v>0</v>
      </c>
      <c r="AE58" s="23">
        <f t="shared" si="22"/>
        <v>0</v>
      </c>
      <c r="AF58" s="23">
        <f t="shared" si="22"/>
        <v>0</v>
      </c>
      <c r="AG58" s="23">
        <f t="shared" si="22"/>
        <v>0</v>
      </c>
      <c r="AH58" s="23">
        <f t="shared" si="22"/>
        <v>0</v>
      </c>
      <c r="AI58" s="23">
        <f t="shared" si="22"/>
        <v>0</v>
      </c>
      <c r="AJ58" s="23">
        <f t="shared" si="22"/>
        <v>0</v>
      </c>
      <c r="AK58" s="23">
        <f t="shared" si="22"/>
        <v>0</v>
      </c>
      <c r="AL58" s="23">
        <f t="shared" si="22"/>
        <v>0</v>
      </c>
      <c r="AM58" s="8"/>
      <c r="AN58" s="8"/>
      <c r="AO58" s="8"/>
    </row>
    <row r="59" spans="1:41" ht="94.9" hidden="1" customHeight="1" x14ac:dyDescent="0.25">
      <c r="A59" s="9" t="s">
        <v>86</v>
      </c>
      <c r="B59" s="7" t="s">
        <v>85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5" t="s">
        <v>25</v>
      </c>
      <c r="R59" s="7" t="s">
        <v>38</v>
      </c>
      <c r="S59" s="7" t="s">
        <v>39</v>
      </c>
      <c r="T59" s="23">
        <v>0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8"/>
      <c r="AN59" s="8"/>
      <c r="AO59" s="8"/>
    </row>
    <row r="60" spans="1:41" ht="94.9" hidden="1" customHeight="1" x14ac:dyDescent="0.25">
      <c r="A60" s="9" t="s">
        <v>87</v>
      </c>
      <c r="B60" s="7" t="s">
        <v>88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5"/>
      <c r="R60" s="7"/>
      <c r="S60" s="7"/>
      <c r="T60" s="23">
        <f>T61</f>
        <v>0</v>
      </c>
      <c r="U60" s="23">
        <f t="shared" si="21"/>
        <v>0</v>
      </c>
      <c r="V60" s="23">
        <f t="shared" si="21"/>
        <v>0</v>
      </c>
      <c r="W60" s="23">
        <f t="shared" si="21"/>
        <v>0</v>
      </c>
      <c r="X60" s="23">
        <f t="shared" si="21"/>
        <v>0</v>
      </c>
      <c r="Y60" s="23">
        <f t="shared" si="21"/>
        <v>0</v>
      </c>
      <c r="Z60" s="23">
        <f t="shared" si="21"/>
        <v>0</v>
      </c>
      <c r="AA60" s="23">
        <f t="shared" si="21"/>
        <v>0</v>
      </c>
      <c r="AB60" s="23">
        <f t="shared" si="21"/>
        <v>0</v>
      </c>
      <c r="AC60" s="23">
        <f t="shared" si="21"/>
        <v>0</v>
      </c>
      <c r="AD60" s="23">
        <f t="shared" si="21"/>
        <v>0</v>
      </c>
      <c r="AE60" s="23">
        <f t="shared" si="21"/>
        <v>0</v>
      </c>
      <c r="AF60" s="23">
        <f t="shared" si="21"/>
        <v>0</v>
      </c>
      <c r="AG60" s="23">
        <f t="shared" si="21"/>
        <v>0</v>
      </c>
      <c r="AH60" s="23">
        <f t="shared" si="21"/>
        <v>0</v>
      </c>
      <c r="AI60" s="23">
        <f t="shared" si="21"/>
        <v>0</v>
      </c>
      <c r="AJ60" s="23">
        <f t="shared" si="21"/>
        <v>0</v>
      </c>
      <c r="AK60" s="23">
        <f t="shared" si="21"/>
        <v>0</v>
      </c>
      <c r="AL60" s="23">
        <f t="shared" si="21"/>
        <v>0</v>
      </c>
      <c r="AM60" s="8"/>
      <c r="AN60" s="8"/>
      <c r="AO60" s="8"/>
    </row>
    <row r="61" spans="1:41" ht="126.4" hidden="1" customHeight="1" x14ac:dyDescent="0.25">
      <c r="A61" s="9" t="s">
        <v>89</v>
      </c>
      <c r="B61" s="7" t="s">
        <v>88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 t="s">
        <v>25</v>
      </c>
      <c r="R61" s="7" t="s">
        <v>38</v>
      </c>
      <c r="S61" s="7" t="s">
        <v>39</v>
      </c>
      <c r="T61" s="23">
        <v>0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8"/>
      <c r="AN61" s="8"/>
      <c r="AO61" s="8"/>
    </row>
    <row r="62" spans="1:41" ht="71.25" customHeight="1" x14ac:dyDescent="0.25">
      <c r="A62" s="6" t="s">
        <v>144</v>
      </c>
      <c r="B62" s="7" t="s">
        <v>142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/>
      <c r="R62" s="7"/>
      <c r="S62" s="7"/>
      <c r="T62" s="23">
        <f>T63</f>
        <v>275580</v>
      </c>
      <c r="U62" s="23">
        <f t="shared" ref="U62:AL62" si="23">U63</f>
        <v>275580</v>
      </c>
      <c r="V62" s="23">
        <f t="shared" si="23"/>
        <v>275580</v>
      </c>
      <c r="W62" s="23">
        <f t="shared" si="23"/>
        <v>275580</v>
      </c>
      <c r="X62" s="23">
        <f t="shared" si="23"/>
        <v>275580</v>
      </c>
      <c r="Y62" s="23">
        <f t="shared" si="23"/>
        <v>275580</v>
      </c>
      <c r="Z62" s="23">
        <f t="shared" si="23"/>
        <v>275580</v>
      </c>
      <c r="AA62" s="23">
        <f t="shared" si="23"/>
        <v>275580</v>
      </c>
      <c r="AB62" s="23">
        <f t="shared" si="23"/>
        <v>275580</v>
      </c>
      <c r="AC62" s="23">
        <f t="shared" si="23"/>
        <v>275580</v>
      </c>
      <c r="AD62" s="23">
        <f t="shared" si="23"/>
        <v>275580</v>
      </c>
      <c r="AE62" s="23">
        <f t="shared" si="23"/>
        <v>275580</v>
      </c>
      <c r="AF62" s="23">
        <f t="shared" si="23"/>
        <v>275580</v>
      </c>
      <c r="AG62" s="23">
        <f t="shared" si="23"/>
        <v>275580</v>
      </c>
      <c r="AH62" s="23">
        <f>AH63</f>
        <v>275580</v>
      </c>
      <c r="AI62" s="23">
        <f t="shared" si="23"/>
        <v>0</v>
      </c>
      <c r="AJ62" s="23">
        <f t="shared" si="23"/>
        <v>0</v>
      </c>
      <c r="AK62" s="23">
        <f t="shared" si="23"/>
        <v>0</v>
      </c>
      <c r="AL62" s="23">
        <f t="shared" si="23"/>
        <v>0</v>
      </c>
      <c r="AM62" s="8"/>
      <c r="AN62" s="8"/>
      <c r="AO62" s="8"/>
    </row>
    <row r="63" spans="1:41" ht="36.75" customHeight="1" x14ac:dyDescent="0.25">
      <c r="A63" s="6" t="s">
        <v>145</v>
      </c>
      <c r="B63" s="7" t="s">
        <v>143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3">
        <f>T64</f>
        <v>275580</v>
      </c>
      <c r="U63" s="23">
        <f t="shared" ref="U63:AL63" si="24">U64</f>
        <v>275580</v>
      </c>
      <c r="V63" s="23">
        <f t="shared" si="24"/>
        <v>275580</v>
      </c>
      <c r="W63" s="23">
        <f t="shared" si="24"/>
        <v>275580</v>
      </c>
      <c r="X63" s="23">
        <f t="shared" si="24"/>
        <v>275580</v>
      </c>
      <c r="Y63" s="23">
        <f t="shared" si="24"/>
        <v>275580</v>
      </c>
      <c r="Z63" s="23">
        <f t="shared" si="24"/>
        <v>275580</v>
      </c>
      <c r="AA63" s="23">
        <f t="shared" si="24"/>
        <v>275580</v>
      </c>
      <c r="AB63" s="23">
        <f t="shared" si="24"/>
        <v>275580</v>
      </c>
      <c r="AC63" s="23">
        <f t="shared" si="24"/>
        <v>275580</v>
      </c>
      <c r="AD63" s="23">
        <f t="shared" si="24"/>
        <v>275580</v>
      </c>
      <c r="AE63" s="23">
        <f t="shared" si="24"/>
        <v>275580</v>
      </c>
      <c r="AF63" s="23">
        <f t="shared" si="24"/>
        <v>275580</v>
      </c>
      <c r="AG63" s="23">
        <f t="shared" si="24"/>
        <v>275580</v>
      </c>
      <c r="AH63" s="23">
        <f t="shared" si="24"/>
        <v>275580</v>
      </c>
      <c r="AI63" s="23">
        <f t="shared" si="24"/>
        <v>0</v>
      </c>
      <c r="AJ63" s="23">
        <f t="shared" si="24"/>
        <v>0</v>
      </c>
      <c r="AK63" s="23">
        <f t="shared" si="24"/>
        <v>0</v>
      </c>
      <c r="AL63" s="23">
        <f t="shared" si="24"/>
        <v>0</v>
      </c>
      <c r="AM63" s="8"/>
      <c r="AN63" s="8"/>
      <c r="AO63" s="8"/>
    </row>
    <row r="64" spans="1:41" ht="52.5" customHeight="1" x14ac:dyDescent="0.25">
      <c r="A64" s="9" t="s">
        <v>146</v>
      </c>
      <c r="B64" s="7" t="s">
        <v>143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 t="s">
        <v>25</v>
      </c>
      <c r="R64" s="7" t="s">
        <v>38</v>
      </c>
      <c r="S64" s="7" t="s">
        <v>39</v>
      </c>
      <c r="T64" s="23">
        <v>275580</v>
      </c>
      <c r="U64" s="23">
        <v>275580</v>
      </c>
      <c r="V64" s="23">
        <v>275580</v>
      </c>
      <c r="W64" s="23">
        <v>275580</v>
      </c>
      <c r="X64" s="23">
        <v>275580</v>
      </c>
      <c r="Y64" s="23">
        <v>275580</v>
      </c>
      <c r="Z64" s="23">
        <v>275580</v>
      </c>
      <c r="AA64" s="23">
        <v>275580</v>
      </c>
      <c r="AB64" s="23">
        <v>275580</v>
      </c>
      <c r="AC64" s="23">
        <v>275580</v>
      </c>
      <c r="AD64" s="23">
        <v>275580</v>
      </c>
      <c r="AE64" s="23">
        <v>275580</v>
      </c>
      <c r="AF64" s="23">
        <v>275580</v>
      </c>
      <c r="AG64" s="23">
        <v>275580</v>
      </c>
      <c r="AH64" s="23">
        <v>275580</v>
      </c>
      <c r="AI64" s="23"/>
      <c r="AJ64" s="23"/>
      <c r="AK64" s="23"/>
      <c r="AL64" s="23">
        <v>0</v>
      </c>
      <c r="AM64" s="8"/>
      <c r="AN64" s="8"/>
      <c r="AO64" s="8"/>
    </row>
    <row r="65" spans="1:41" ht="47.45" customHeight="1" x14ac:dyDescent="0.25">
      <c r="A65" s="6" t="s">
        <v>90</v>
      </c>
      <c r="B65" s="7" t="s">
        <v>91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5"/>
      <c r="R65" s="7"/>
      <c r="S65" s="7"/>
      <c r="T65" s="23">
        <f>T66+T68+T77+T83+T85+T87+T89+T91+T93+T74</f>
        <v>12144981</v>
      </c>
      <c r="U65" s="23">
        <f t="shared" ref="U65:AL65" si="25">U66+U68+U77+U83+U85+U87+U89+U91+U93</f>
        <v>8798361</v>
      </c>
      <c r="V65" s="23">
        <f t="shared" si="25"/>
        <v>8510381</v>
      </c>
      <c r="W65" s="23">
        <f t="shared" si="25"/>
        <v>8506861</v>
      </c>
      <c r="X65" s="23">
        <f t="shared" si="25"/>
        <v>8792661</v>
      </c>
      <c r="Y65" s="23">
        <f t="shared" si="25"/>
        <v>8506861</v>
      </c>
      <c r="Z65" s="23">
        <f t="shared" si="25"/>
        <v>8506861</v>
      </c>
      <c r="AA65" s="23">
        <f t="shared" si="25"/>
        <v>8506861</v>
      </c>
      <c r="AB65" s="23">
        <f t="shared" si="25"/>
        <v>8506861</v>
      </c>
      <c r="AC65" s="23">
        <f t="shared" si="25"/>
        <v>8506861</v>
      </c>
      <c r="AD65" s="23">
        <f t="shared" si="25"/>
        <v>8506861</v>
      </c>
      <c r="AE65" s="23">
        <f t="shared" si="25"/>
        <v>8506861</v>
      </c>
      <c r="AF65" s="23">
        <f t="shared" si="25"/>
        <v>8506861</v>
      </c>
      <c r="AG65" s="23">
        <f t="shared" si="25"/>
        <v>8506861</v>
      </c>
      <c r="AH65" s="23">
        <f t="shared" si="25"/>
        <v>11868181</v>
      </c>
      <c r="AI65" s="23">
        <f t="shared" si="25"/>
        <v>8798361</v>
      </c>
      <c r="AJ65" s="23">
        <f t="shared" si="25"/>
        <v>8510381</v>
      </c>
      <c r="AK65" s="23">
        <f t="shared" si="25"/>
        <v>8506861</v>
      </c>
      <c r="AL65" s="23">
        <f t="shared" si="25"/>
        <v>12262381</v>
      </c>
      <c r="AM65" s="8"/>
      <c r="AN65" s="8">
        <v>3520</v>
      </c>
      <c r="AO65" s="8"/>
    </row>
    <row r="66" spans="1:41" ht="31.7" customHeight="1" x14ac:dyDescent="0.25">
      <c r="A66" s="6" t="s">
        <v>92</v>
      </c>
      <c r="B66" s="7" t="s">
        <v>93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5"/>
      <c r="R66" s="7"/>
      <c r="S66" s="7"/>
      <c r="T66" s="23">
        <f>T67</f>
        <v>1853288</v>
      </c>
      <c r="U66" s="23">
        <f t="shared" ref="U66:AL66" si="26">U67</f>
        <v>1853288</v>
      </c>
      <c r="V66" s="23">
        <f t="shared" si="26"/>
        <v>1853288</v>
      </c>
      <c r="W66" s="23">
        <f t="shared" si="26"/>
        <v>1853288</v>
      </c>
      <c r="X66" s="23">
        <f t="shared" si="26"/>
        <v>1853288</v>
      </c>
      <c r="Y66" s="23">
        <f t="shared" si="26"/>
        <v>1853288</v>
      </c>
      <c r="Z66" s="23">
        <f t="shared" si="26"/>
        <v>1853288</v>
      </c>
      <c r="AA66" s="23">
        <f t="shared" si="26"/>
        <v>1853288</v>
      </c>
      <c r="AB66" s="23">
        <f t="shared" si="26"/>
        <v>1853288</v>
      </c>
      <c r="AC66" s="23">
        <f t="shared" si="26"/>
        <v>1853288</v>
      </c>
      <c r="AD66" s="23">
        <f t="shared" si="26"/>
        <v>1853288</v>
      </c>
      <c r="AE66" s="23">
        <f t="shared" si="26"/>
        <v>1853288</v>
      </c>
      <c r="AF66" s="23">
        <f t="shared" si="26"/>
        <v>1853288</v>
      </c>
      <c r="AG66" s="23">
        <f t="shared" si="26"/>
        <v>1853288</v>
      </c>
      <c r="AH66" s="23">
        <f t="shared" si="26"/>
        <v>1853288</v>
      </c>
      <c r="AI66" s="23">
        <f t="shared" si="26"/>
        <v>1853288</v>
      </c>
      <c r="AJ66" s="23">
        <f t="shared" si="26"/>
        <v>1853288</v>
      </c>
      <c r="AK66" s="23">
        <f t="shared" si="26"/>
        <v>1853288</v>
      </c>
      <c r="AL66" s="23">
        <f t="shared" si="26"/>
        <v>1853288</v>
      </c>
      <c r="AM66" s="8"/>
      <c r="AN66" s="8"/>
      <c r="AO66" s="8"/>
    </row>
    <row r="67" spans="1:41" ht="94.9" customHeight="1" x14ac:dyDescent="0.25">
      <c r="A67" s="9" t="s">
        <v>94</v>
      </c>
      <c r="B67" s="7" t="s">
        <v>93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5" t="s">
        <v>54</v>
      </c>
      <c r="R67" s="7" t="s">
        <v>56</v>
      </c>
      <c r="S67" s="7" t="s">
        <v>26</v>
      </c>
      <c r="T67" s="23">
        <v>1853288</v>
      </c>
      <c r="U67" s="23">
        <v>1853288</v>
      </c>
      <c r="V67" s="23">
        <v>1853288</v>
      </c>
      <c r="W67" s="23">
        <v>1853288</v>
      </c>
      <c r="X67" s="23">
        <v>1853288</v>
      </c>
      <c r="Y67" s="23">
        <v>1853288</v>
      </c>
      <c r="Z67" s="23">
        <v>1853288</v>
      </c>
      <c r="AA67" s="23">
        <v>1853288</v>
      </c>
      <c r="AB67" s="23">
        <v>1853288</v>
      </c>
      <c r="AC67" s="23">
        <v>1853288</v>
      </c>
      <c r="AD67" s="23">
        <v>1853288</v>
      </c>
      <c r="AE67" s="23">
        <v>1853288</v>
      </c>
      <c r="AF67" s="23">
        <v>1853288</v>
      </c>
      <c r="AG67" s="23">
        <v>1853288</v>
      </c>
      <c r="AH67" s="23">
        <v>1853288</v>
      </c>
      <c r="AI67" s="23">
        <v>1853288</v>
      </c>
      <c r="AJ67" s="23">
        <v>1853288</v>
      </c>
      <c r="AK67" s="23">
        <v>1853288</v>
      </c>
      <c r="AL67" s="23">
        <v>1853288</v>
      </c>
      <c r="AM67" s="8"/>
      <c r="AN67" s="8"/>
      <c r="AO67" s="8"/>
    </row>
    <row r="68" spans="1:41" ht="31.7" customHeight="1" x14ac:dyDescent="0.25">
      <c r="A68" s="6" t="s">
        <v>95</v>
      </c>
      <c r="B68" s="7" t="s">
        <v>96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5"/>
      <c r="R68" s="7"/>
      <c r="S68" s="7"/>
      <c r="T68" s="23">
        <f>T69+T70+T71+T72+T73</f>
        <v>8113053</v>
      </c>
      <c r="U68" s="23">
        <f t="shared" ref="U68:AL68" si="27">U69+U70+U71+U72+U73</f>
        <v>6590053</v>
      </c>
      <c r="V68" s="23">
        <f t="shared" si="27"/>
        <v>6590053</v>
      </c>
      <c r="W68" s="23">
        <f t="shared" si="27"/>
        <v>6590053</v>
      </c>
      <c r="X68" s="23">
        <f t="shared" si="27"/>
        <v>6590053</v>
      </c>
      <c r="Y68" s="23">
        <f t="shared" si="27"/>
        <v>6590053</v>
      </c>
      <c r="Z68" s="23">
        <f t="shared" si="27"/>
        <v>6590053</v>
      </c>
      <c r="AA68" s="23">
        <f t="shared" si="27"/>
        <v>6590053</v>
      </c>
      <c r="AB68" s="23">
        <f t="shared" si="27"/>
        <v>6590053</v>
      </c>
      <c r="AC68" s="23">
        <f t="shared" si="27"/>
        <v>6590053</v>
      </c>
      <c r="AD68" s="23">
        <f t="shared" si="27"/>
        <v>6590053</v>
      </c>
      <c r="AE68" s="23">
        <f t="shared" si="27"/>
        <v>6590053</v>
      </c>
      <c r="AF68" s="23">
        <f t="shared" si="27"/>
        <v>6590053</v>
      </c>
      <c r="AG68" s="23">
        <f t="shared" si="27"/>
        <v>6590053</v>
      </c>
      <c r="AH68" s="23">
        <f t="shared" si="27"/>
        <v>8042053</v>
      </c>
      <c r="AI68" s="23">
        <f t="shared" si="27"/>
        <v>6590053</v>
      </c>
      <c r="AJ68" s="23">
        <f t="shared" si="27"/>
        <v>6590053</v>
      </c>
      <c r="AK68" s="23">
        <f t="shared" si="27"/>
        <v>6590053</v>
      </c>
      <c r="AL68" s="23">
        <f t="shared" si="27"/>
        <v>8572053</v>
      </c>
      <c r="AM68" s="8"/>
      <c r="AN68" s="8"/>
      <c r="AO68" s="8"/>
    </row>
    <row r="69" spans="1:41" ht="94.9" customHeight="1" x14ac:dyDescent="0.25">
      <c r="A69" s="9" t="s">
        <v>97</v>
      </c>
      <c r="B69" s="7" t="s">
        <v>96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5" t="s">
        <v>54</v>
      </c>
      <c r="R69" s="7" t="s">
        <v>56</v>
      </c>
      <c r="S69" s="7" t="s">
        <v>26</v>
      </c>
      <c r="T69" s="23">
        <v>6590053</v>
      </c>
      <c r="U69" s="23">
        <v>6590053</v>
      </c>
      <c r="V69" s="23">
        <v>6590053</v>
      </c>
      <c r="W69" s="23">
        <v>6590053</v>
      </c>
      <c r="X69" s="23">
        <v>6590053</v>
      </c>
      <c r="Y69" s="23">
        <v>6590053</v>
      </c>
      <c r="Z69" s="23">
        <v>6590053</v>
      </c>
      <c r="AA69" s="23">
        <v>6590053</v>
      </c>
      <c r="AB69" s="23">
        <v>6590053</v>
      </c>
      <c r="AC69" s="23">
        <v>6590053</v>
      </c>
      <c r="AD69" s="23">
        <v>6590053</v>
      </c>
      <c r="AE69" s="23">
        <v>6590053</v>
      </c>
      <c r="AF69" s="23">
        <v>6590053</v>
      </c>
      <c r="AG69" s="23">
        <v>6590053</v>
      </c>
      <c r="AH69" s="23">
        <v>6590053</v>
      </c>
      <c r="AI69" s="23">
        <v>6590053</v>
      </c>
      <c r="AJ69" s="23">
        <v>6590053</v>
      </c>
      <c r="AK69" s="23">
        <v>6590053</v>
      </c>
      <c r="AL69" s="23">
        <v>6590053</v>
      </c>
      <c r="AM69" s="8"/>
      <c r="AN69" s="8"/>
      <c r="AO69" s="8"/>
    </row>
    <row r="70" spans="1:41" ht="47.45" customHeight="1" x14ac:dyDescent="0.25">
      <c r="A70" s="6" t="s">
        <v>98</v>
      </c>
      <c r="B70" s="7" t="s">
        <v>96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 t="s">
        <v>25</v>
      </c>
      <c r="R70" s="7" t="s">
        <v>56</v>
      </c>
      <c r="S70" s="7" t="s">
        <v>39</v>
      </c>
      <c r="T70" s="23">
        <v>311000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>
        <v>311000</v>
      </c>
      <c r="AI70" s="23"/>
      <c r="AJ70" s="23"/>
      <c r="AK70" s="23"/>
      <c r="AL70" s="23">
        <v>311000</v>
      </c>
      <c r="AM70" s="8"/>
      <c r="AN70" s="8"/>
      <c r="AO70" s="8"/>
    </row>
    <row r="71" spans="1:41" ht="47.45" customHeight="1" x14ac:dyDescent="0.25">
      <c r="A71" s="6" t="s">
        <v>98</v>
      </c>
      <c r="B71" s="7" t="s">
        <v>96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 t="s">
        <v>25</v>
      </c>
      <c r="R71" s="7" t="s">
        <v>56</v>
      </c>
      <c r="S71" s="7" t="s">
        <v>26</v>
      </c>
      <c r="T71" s="23">
        <v>1150000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1100000</v>
      </c>
      <c r="AI71" s="23"/>
      <c r="AJ71" s="23"/>
      <c r="AK71" s="23"/>
      <c r="AL71" s="23">
        <v>1625000</v>
      </c>
      <c r="AM71" s="8"/>
      <c r="AN71" s="8"/>
      <c r="AO71" s="8"/>
    </row>
    <row r="72" spans="1:41" ht="31.7" customHeight="1" x14ac:dyDescent="0.25">
      <c r="A72" s="6" t="s">
        <v>99</v>
      </c>
      <c r="B72" s="7" t="s">
        <v>96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41</v>
      </c>
      <c r="R72" s="7" t="s">
        <v>56</v>
      </c>
      <c r="S72" s="7" t="s">
        <v>39</v>
      </c>
      <c r="T72" s="23">
        <v>1000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>
        <v>1000</v>
      </c>
      <c r="AI72" s="23"/>
      <c r="AJ72" s="23"/>
      <c r="AK72" s="23"/>
      <c r="AL72" s="23">
        <v>1000</v>
      </c>
      <c r="AM72" s="8"/>
      <c r="AN72" s="8"/>
      <c r="AO72" s="8"/>
    </row>
    <row r="73" spans="1:41" ht="31.7" customHeight="1" x14ac:dyDescent="0.25">
      <c r="A73" s="6" t="s">
        <v>99</v>
      </c>
      <c r="B73" s="7" t="s">
        <v>96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 t="s">
        <v>41</v>
      </c>
      <c r="R73" s="7" t="s">
        <v>56</v>
      </c>
      <c r="S73" s="7" t="s">
        <v>26</v>
      </c>
      <c r="T73" s="23">
        <v>61000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>
        <v>40000</v>
      </c>
      <c r="AI73" s="23"/>
      <c r="AJ73" s="23"/>
      <c r="AK73" s="23"/>
      <c r="AL73" s="23">
        <v>45000</v>
      </c>
      <c r="AM73" s="8"/>
      <c r="AN73" s="8"/>
      <c r="AO73" s="8"/>
    </row>
    <row r="74" spans="1:41" ht="31.7" customHeight="1" x14ac:dyDescent="0.25">
      <c r="A74" s="6" t="s">
        <v>140</v>
      </c>
      <c r="B74" s="7" t="s">
        <v>139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6"/>
      <c r="R74" s="7"/>
      <c r="S74" s="7"/>
      <c r="T74" s="23">
        <f>T75+T76</f>
        <v>20000</v>
      </c>
      <c r="U74" s="23">
        <f t="shared" ref="U74:AL74" si="28">U75+U76</f>
        <v>0</v>
      </c>
      <c r="V74" s="23">
        <f t="shared" si="28"/>
        <v>0</v>
      </c>
      <c r="W74" s="23">
        <f t="shared" si="28"/>
        <v>0</v>
      </c>
      <c r="X74" s="23">
        <f t="shared" si="28"/>
        <v>0</v>
      </c>
      <c r="Y74" s="23">
        <f t="shared" si="28"/>
        <v>0</v>
      </c>
      <c r="Z74" s="23">
        <f t="shared" si="28"/>
        <v>0</v>
      </c>
      <c r="AA74" s="23">
        <f t="shared" si="28"/>
        <v>0</v>
      </c>
      <c r="AB74" s="23">
        <f t="shared" si="28"/>
        <v>0</v>
      </c>
      <c r="AC74" s="23">
        <f t="shared" si="28"/>
        <v>0</v>
      </c>
      <c r="AD74" s="23">
        <f t="shared" si="28"/>
        <v>0</v>
      </c>
      <c r="AE74" s="23">
        <f t="shared" si="28"/>
        <v>0</v>
      </c>
      <c r="AF74" s="23">
        <f t="shared" si="28"/>
        <v>0</v>
      </c>
      <c r="AG74" s="23">
        <f t="shared" si="28"/>
        <v>0</v>
      </c>
      <c r="AH74" s="23">
        <f t="shared" si="28"/>
        <v>0</v>
      </c>
      <c r="AI74" s="23">
        <f t="shared" si="28"/>
        <v>0</v>
      </c>
      <c r="AJ74" s="23">
        <f t="shared" si="28"/>
        <v>0</v>
      </c>
      <c r="AK74" s="23">
        <f t="shared" si="28"/>
        <v>0</v>
      </c>
      <c r="AL74" s="23">
        <f t="shared" si="28"/>
        <v>0</v>
      </c>
      <c r="AM74" s="8"/>
      <c r="AN74" s="8"/>
      <c r="AO74" s="8"/>
    </row>
    <row r="75" spans="1:41" ht="31.7" customHeight="1" x14ac:dyDescent="0.25">
      <c r="A75" s="6" t="s">
        <v>141</v>
      </c>
      <c r="B75" s="7" t="s">
        <v>139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6">
        <v>800</v>
      </c>
      <c r="R75" s="7" t="s">
        <v>56</v>
      </c>
      <c r="S75" s="7" t="s">
        <v>103</v>
      </c>
      <c r="T75" s="23">
        <v>20000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8"/>
      <c r="AN75" s="8"/>
      <c r="AO75" s="8"/>
    </row>
    <row r="76" spans="1:41" ht="31.7" hidden="1" customHeight="1" x14ac:dyDescent="0.25">
      <c r="A76" s="6" t="s">
        <v>141</v>
      </c>
      <c r="B76" s="7" t="s">
        <v>139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6">
        <v>800</v>
      </c>
      <c r="R76" s="7" t="s">
        <v>26</v>
      </c>
      <c r="S76" s="7" t="s">
        <v>27</v>
      </c>
      <c r="T76" s="23">
        <v>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8"/>
      <c r="AN76" s="8"/>
      <c r="AO76" s="8"/>
    </row>
    <row r="77" spans="1:41" ht="31.7" customHeight="1" x14ac:dyDescent="0.25">
      <c r="A77" s="6" t="s">
        <v>100</v>
      </c>
      <c r="B77" s="7" t="s">
        <v>101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5"/>
      <c r="R77" s="7"/>
      <c r="S77" s="7"/>
      <c r="T77" s="23">
        <f>T78+T79+T80+T81+T82</f>
        <v>1690000</v>
      </c>
      <c r="U77" s="23">
        <f t="shared" ref="U77:AL77" si="29">U78+U79+U80+U81+U82</f>
        <v>0</v>
      </c>
      <c r="V77" s="23">
        <f t="shared" si="29"/>
        <v>0</v>
      </c>
      <c r="W77" s="23">
        <f t="shared" si="29"/>
        <v>0</v>
      </c>
      <c r="X77" s="23">
        <f t="shared" si="29"/>
        <v>0</v>
      </c>
      <c r="Y77" s="23">
        <f t="shared" si="29"/>
        <v>0</v>
      </c>
      <c r="Z77" s="23">
        <f t="shared" si="29"/>
        <v>0</v>
      </c>
      <c r="AA77" s="23">
        <f t="shared" si="29"/>
        <v>0</v>
      </c>
      <c r="AB77" s="23">
        <f t="shared" si="29"/>
        <v>0</v>
      </c>
      <c r="AC77" s="23">
        <f t="shared" si="29"/>
        <v>0</v>
      </c>
      <c r="AD77" s="23">
        <f t="shared" si="29"/>
        <v>0</v>
      </c>
      <c r="AE77" s="23">
        <f t="shared" si="29"/>
        <v>0</v>
      </c>
      <c r="AF77" s="23">
        <f t="shared" si="29"/>
        <v>0</v>
      </c>
      <c r="AG77" s="23">
        <f t="shared" si="29"/>
        <v>0</v>
      </c>
      <c r="AH77" s="23">
        <f t="shared" si="29"/>
        <v>1490000</v>
      </c>
      <c r="AI77" s="23">
        <f t="shared" si="29"/>
        <v>0</v>
      </c>
      <c r="AJ77" s="23">
        <f t="shared" si="29"/>
        <v>0</v>
      </c>
      <c r="AK77" s="23">
        <f t="shared" si="29"/>
        <v>0</v>
      </c>
      <c r="AL77" s="23">
        <f t="shared" si="29"/>
        <v>1640000</v>
      </c>
      <c r="AM77" s="8"/>
      <c r="AN77" s="8"/>
      <c r="AO77" s="8"/>
    </row>
    <row r="78" spans="1:41" ht="47.45" customHeight="1" x14ac:dyDescent="0.25">
      <c r="A78" s="6" t="s">
        <v>102</v>
      </c>
      <c r="B78" s="7" t="s">
        <v>101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 t="s">
        <v>25</v>
      </c>
      <c r="R78" s="7" t="s">
        <v>56</v>
      </c>
      <c r="S78" s="7" t="s">
        <v>103</v>
      </c>
      <c r="T78" s="23">
        <v>50000</v>
      </c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8"/>
      <c r="AN78" s="8"/>
      <c r="AO78" s="8"/>
    </row>
    <row r="79" spans="1:41" ht="47.45" customHeight="1" x14ac:dyDescent="0.25">
      <c r="A79" s="6" t="s">
        <v>102</v>
      </c>
      <c r="B79" s="7" t="s">
        <v>101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5" t="s">
        <v>25</v>
      </c>
      <c r="R79" s="7" t="s">
        <v>26</v>
      </c>
      <c r="S79" s="7" t="s">
        <v>104</v>
      </c>
      <c r="T79" s="23">
        <v>150000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>
        <v>50000</v>
      </c>
      <c r="AI79" s="23"/>
      <c r="AJ79" s="23"/>
      <c r="AK79" s="23"/>
      <c r="AL79" s="23">
        <v>200000</v>
      </c>
      <c r="AM79" s="8"/>
      <c r="AN79" s="8"/>
      <c r="AO79" s="8"/>
    </row>
    <row r="80" spans="1:41" ht="47.45" customHeight="1" x14ac:dyDescent="0.25">
      <c r="A80" s="6" t="s">
        <v>102</v>
      </c>
      <c r="B80" s="7" t="s">
        <v>101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5" t="s">
        <v>25</v>
      </c>
      <c r="R80" s="7" t="s">
        <v>38</v>
      </c>
      <c r="S80" s="7" t="s">
        <v>56</v>
      </c>
      <c r="T80" s="23">
        <v>900000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>
        <v>830000</v>
      </c>
      <c r="AI80" s="23"/>
      <c r="AJ80" s="23"/>
      <c r="AK80" s="23"/>
      <c r="AL80" s="23">
        <v>830000</v>
      </c>
      <c r="AM80" s="8"/>
      <c r="AN80" s="8"/>
      <c r="AO80" s="8"/>
    </row>
    <row r="81" spans="1:41" ht="47.45" customHeight="1" x14ac:dyDescent="0.25">
      <c r="A81" s="6" t="s">
        <v>102</v>
      </c>
      <c r="B81" s="7" t="s">
        <v>101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 t="s">
        <v>25</v>
      </c>
      <c r="R81" s="7" t="s">
        <v>38</v>
      </c>
      <c r="S81" s="7" t="s">
        <v>105</v>
      </c>
      <c r="T81" s="23">
        <v>590000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>
        <v>610000</v>
      </c>
      <c r="AI81" s="23"/>
      <c r="AJ81" s="23"/>
      <c r="AK81" s="23"/>
      <c r="AL81" s="23">
        <v>610000</v>
      </c>
      <c r="AM81" s="8"/>
      <c r="AN81" s="8"/>
      <c r="AO81" s="8"/>
    </row>
    <row r="82" spans="1:41" ht="47.45" hidden="1" customHeight="1" x14ac:dyDescent="0.25">
      <c r="A82" s="6" t="s">
        <v>132</v>
      </c>
      <c r="B82" s="7" t="s">
        <v>101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4">
        <v>730</v>
      </c>
      <c r="R82" s="7" t="s">
        <v>103</v>
      </c>
      <c r="S82" s="7" t="s">
        <v>56</v>
      </c>
      <c r="T82" s="23">
        <v>0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8"/>
      <c r="AN82" s="8"/>
      <c r="AO82" s="8"/>
    </row>
    <row r="83" spans="1:41" ht="31.7" customHeight="1" x14ac:dyDescent="0.25">
      <c r="A83" s="6" t="s">
        <v>106</v>
      </c>
      <c r="B83" s="7" t="s">
        <v>107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/>
      <c r="R83" s="7"/>
      <c r="S83" s="7"/>
      <c r="T83" s="23">
        <f>T84</f>
        <v>50000</v>
      </c>
      <c r="U83" s="23">
        <f t="shared" ref="U83:AL83" si="30">U84</f>
        <v>0</v>
      </c>
      <c r="V83" s="23">
        <f t="shared" si="30"/>
        <v>0</v>
      </c>
      <c r="W83" s="23">
        <f t="shared" si="30"/>
        <v>0</v>
      </c>
      <c r="X83" s="23">
        <f t="shared" si="30"/>
        <v>0</v>
      </c>
      <c r="Y83" s="23">
        <f t="shared" si="30"/>
        <v>0</v>
      </c>
      <c r="Z83" s="23">
        <f t="shared" si="30"/>
        <v>0</v>
      </c>
      <c r="AA83" s="23">
        <f t="shared" si="30"/>
        <v>0</v>
      </c>
      <c r="AB83" s="23">
        <f t="shared" si="30"/>
        <v>0</v>
      </c>
      <c r="AC83" s="23">
        <f t="shared" si="30"/>
        <v>0</v>
      </c>
      <c r="AD83" s="23">
        <f t="shared" si="30"/>
        <v>0</v>
      </c>
      <c r="AE83" s="23">
        <f t="shared" si="30"/>
        <v>0</v>
      </c>
      <c r="AF83" s="23">
        <f t="shared" si="30"/>
        <v>0</v>
      </c>
      <c r="AG83" s="23">
        <f t="shared" si="30"/>
        <v>0</v>
      </c>
      <c r="AH83" s="23">
        <f t="shared" si="30"/>
        <v>50000</v>
      </c>
      <c r="AI83" s="23">
        <f t="shared" si="30"/>
        <v>0</v>
      </c>
      <c r="AJ83" s="23">
        <f t="shared" si="30"/>
        <v>0</v>
      </c>
      <c r="AK83" s="23">
        <f t="shared" si="30"/>
        <v>0</v>
      </c>
      <c r="AL83" s="23">
        <f t="shared" si="30"/>
        <v>50000</v>
      </c>
      <c r="AM83" s="8"/>
      <c r="AN83" s="8"/>
      <c r="AO83" s="8"/>
    </row>
    <row r="84" spans="1:41" ht="31.7" customHeight="1" x14ac:dyDescent="0.25">
      <c r="A84" s="6" t="s">
        <v>108</v>
      </c>
      <c r="B84" s="7" t="s">
        <v>107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5" t="s">
        <v>41</v>
      </c>
      <c r="R84" s="7" t="s">
        <v>56</v>
      </c>
      <c r="S84" s="7" t="s">
        <v>109</v>
      </c>
      <c r="T84" s="23">
        <v>50000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>
        <v>50000</v>
      </c>
      <c r="AI84" s="23"/>
      <c r="AJ84" s="23"/>
      <c r="AK84" s="23"/>
      <c r="AL84" s="23">
        <v>50000</v>
      </c>
      <c r="AM84" s="8"/>
      <c r="AN84" s="8"/>
      <c r="AO84" s="8"/>
    </row>
    <row r="85" spans="1:41" ht="31.7" customHeight="1" x14ac:dyDescent="0.25">
      <c r="A85" s="6" t="s">
        <v>110</v>
      </c>
      <c r="B85" s="7" t="s">
        <v>111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/>
      <c r="R85" s="7"/>
      <c r="S85" s="7"/>
      <c r="T85" s="23">
        <f>T86</f>
        <v>50000</v>
      </c>
      <c r="U85" s="23">
        <f t="shared" ref="U85:AL85" si="31">U86</f>
        <v>50000</v>
      </c>
      <c r="V85" s="23">
        <f t="shared" si="31"/>
        <v>50000</v>
      </c>
      <c r="W85" s="23">
        <f t="shared" si="31"/>
        <v>50000</v>
      </c>
      <c r="X85" s="23">
        <f t="shared" si="31"/>
        <v>50000</v>
      </c>
      <c r="Y85" s="23">
        <f t="shared" si="31"/>
        <v>50000</v>
      </c>
      <c r="Z85" s="23">
        <f t="shared" si="31"/>
        <v>50000</v>
      </c>
      <c r="AA85" s="23">
        <f t="shared" si="31"/>
        <v>50000</v>
      </c>
      <c r="AB85" s="23">
        <f t="shared" si="31"/>
        <v>50000</v>
      </c>
      <c r="AC85" s="23">
        <f t="shared" si="31"/>
        <v>50000</v>
      </c>
      <c r="AD85" s="23">
        <f t="shared" si="31"/>
        <v>50000</v>
      </c>
      <c r="AE85" s="23">
        <f t="shared" si="31"/>
        <v>50000</v>
      </c>
      <c r="AF85" s="23">
        <f t="shared" si="31"/>
        <v>50000</v>
      </c>
      <c r="AG85" s="23">
        <f t="shared" si="31"/>
        <v>50000</v>
      </c>
      <c r="AH85" s="23">
        <f t="shared" si="31"/>
        <v>50000</v>
      </c>
      <c r="AI85" s="23">
        <f t="shared" si="31"/>
        <v>50000</v>
      </c>
      <c r="AJ85" s="23">
        <f t="shared" si="31"/>
        <v>50000</v>
      </c>
      <c r="AK85" s="23">
        <f t="shared" si="31"/>
        <v>50000</v>
      </c>
      <c r="AL85" s="23">
        <f t="shared" si="31"/>
        <v>50000</v>
      </c>
      <c r="AM85" s="8"/>
      <c r="AN85" s="8"/>
      <c r="AO85" s="8"/>
    </row>
    <row r="86" spans="1:41" ht="47.45" customHeight="1" x14ac:dyDescent="0.25">
      <c r="A86" s="6" t="s">
        <v>112</v>
      </c>
      <c r="B86" s="7" t="s">
        <v>111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113</v>
      </c>
      <c r="R86" s="7" t="s">
        <v>56</v>
      </c>
      <c r="S86" s="7" t="s">
        <v>26</v>
      </c>
      <c r="T86" s="23">
        <v>50000</v>
      </c>
      <c r="U86" s="23">
        <v>50000</v>
      </c>
      <c r="V86" s="23">
        <v>50000</v>
      </c>
      <c r="W86" s="23">
        <v>50000</v>
      </c>
      <c r="X86" s="23">
        <v>50000</v>
      </c>
      <c r="Y86" s="23">
        <v>50000</v>
      </c>
      <c r="Z86" s="23">
        <v>50000</v>
      </c>
      <c r="AA86" s="23">
        <v>50000</v>
      </c>
      <c r="AB86" s="23">
        <v>50000</v>
      </c>
      <c r="AC86" s="23">
        <v>50000</v>
      </c>
      <c r="AD86" s="23">
        <v>50000</v>
      </c>
      <c r="AE86" s="23">
        <v>50000</v>
      </c>
      <c r="AF86" s="23">
        <v>50000</v>
      </c>
      <c r="AG86" s="23">
        <v>50000</v>
      </c>
      <c r="AH86" s="23">
        <v>50000</v>
      </c>
      <c r="AI86" s="23">
        <v>50000</v>
      </c>
      <c r="AJ86" s="23">
        <v>50000</v>
      </c>
      <c r="AK86" s="23">
        <v>50000</v>
      </c>
      <c r="AL86" s="23">
        <v>50000</v>
      </c>
      <c r="AM86" s="23">
        <v>50000</v>
      </c>
      <c r="AN86" s="23">
        <v>50000</v>
      </c>
      <c r="AO86" s="23">
        <v>50000</v>
      </c>
    </row>
    <row r="87" spans="1:41" ht="47.45" customHeight="1" x14ac:dyDescent="0.25">
      <c r="A87" s="6" t="s">
        <v>114</v>
      </c>
      <c r="B87" s="7" t="s">
        <v>115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5"/>
      <c r="R87" s="7"/>
      <c r="S87" s="7"/>
      <c r="T87" s="23">
        <f>T88</f>
        <v>13520</v>
      </c>
      <c r="U87" s="23">
        <f t="shared" ref="U87:AL87" si="32">U88</f>
        <v>13520</v>
      </c>
      <c r="V87" s="23">
        <f t="shared" si="32"/>
        <v>13520</v>
      </c>
      <c r="W87" s="23">
        <f t="shared" si="32"/>
        <v>13520</v>
      </c>
      <c r="X87" s="23">
        <f t="shared" si="32"/>
        <v>13520</v>
      </c>
      <c r="Y87" s="23">
        <f t="shared" si="32"/>
        <v>13520</v>
      </c>
      <c r="Z87" s="23">
        <f t="shared" si="32"/>
        <v>13520</v>
      </c>
      <c r="AA87" s="23">
        <f t="shared" si="32"/>
        <v>13520</v>
      </c>
      <c r="AB87" s="23">
        <f t="shared" si="32"/>
        <v>13520</v>
      </c>
      <c r="AC87" s="23">
        <f t="shared" si="32"/>
        <v>13520</v>
      </c>
      <c r="AD87" s="23">
        <f t="shared" si="32"/>
        <v>13520</v>
      </c>
      <c r="AE87" s="23">
        <f t="shared" si="32"/>
        <v>13520</v>
      </c>
      <c r="AF87" s="23">
        <f t="shared" si="32"/>
        <v>13520</v>
      </c>
      <c r="AG87" s="23">
        <f t="shared" si="32"/>
        <v>13520</v>
      </c>
      <c r="AH87" s="23">
        <f t="shared" si="32"/>
        <v>13520</v>
      </c>
      <c r="AI87" s="23">
        <f t="shared" si="32"/>
        <v>13520</v>
      </c>
      <c r="AJ87" s="23">
        <f t="shared" si="32"/>
        <v>13520</v>
      </c>
      <c r="AK87" s="23">
        <f t="shared" si="32"/>
        <v>13520</v>
      </c>
      <c r="AL87" s="23">
        <f t="shared" si="32"/>
        <v>13520</v>
      </c>
      <c r="AM87" s="8"/>
      <c r="AN87" s="8"/>
      <c r="AO87" s="8"/>
    </row>
    <row r="88" spans="1:41" ht="47.45" customHeight="1" x14ac:dyDescent="0.25">
      <c r="A88" s="6" t="s">
        <v>116</v>
      </c>
      <c r="B88" s="7" t="s">
        <v>115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 t="s">
        <v>113</v>
      </c>
      <c r="R88" s="7" t="s">
        <v>56</v>
      </c>
      <c r="S88" s="7" t="s">
        <v>39</v>
      </c>
      <c r="T88" s="23">
        <v>13520</v>
      </c>
      <c r="U88" s="23">
        <v>13520</v>
      </c>
      <c r="V88" s="23">
        <v>13520</v>
      </c>
      <c r="W88" s="23">
        <v>13520</v>
      </c>
      <c r="X88" s="23">
        <v>13520</v>
      </c>
      <c r="Y88" s="23">
        <v>13520</v>
      </c>
      <c r="Z88" s="23">
        <v>13520</v>
      </c>
      <c r="AA88" s="23">
        <v>13520</v>
      </c>
      <c r="AB88" s="23">
        <v>13520</v>
      </c>
      <c r="AC88" s="23">
        <v>13520</v>
      </c>
      <c r="AD88" s="23">
        <v>13520</v>
      </c>
      <c r="AE88" s="23">
        <v>13520</v>
      </c>
      <c r="AF88" s="23">
        <v>13520</v>
      </c>
      <c r="AG88" s="23">
        <v>13520</v>
      </c>
      <c r="AH88" s="23">
        <v>13520</v>
      </c>
      <c r="AI88" s="23">
        <v>13520</v>
      </c>
      <c r="AJ88" s="23">
        <v>13520</v>
      </c>
      <c r="AK88" s="23">
        <v>13520</v>
      </c>
      <c r="AL88" s="23">
        <v>13520</v>
      </c>
      <c r="AM88" s="8"/>
      <c r="AN88" s="8"/>
      <c r="AO88" s="8"/>
    </row>
    <row r="89" spans="1:41" ht="31.7" customHeight="1" x14ac:dyDescent="0.25">
      <c r="A89" s="6" t="s">
        <v>117</v>
      </c>
      <c r="B89" s="7" t="s">
        <v>118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/>
      <c r="R89" s="7"/>
      <c r="S89" s="7"/>
      <c r="T89" s="23">
        <f>T90</f>
        <v>80000</v>
      </c>
      <c r="U89" s="23">
        <f t="shared" ref="U89:AL89" si="33">U90</f>
        <v>0</v>
      </c>
      <c r="V89" s="23">
        <f t="shared" si="33"/>
        <v>0</v>
      </c>
      <c r="W89" s="23">
        <f t="shared" si="33"/>
        <v>0</v>
      </c>
      <c r="X89" s="23">
        <f t="shared" si="33"/>
        <v>0</v>
      </c>
      <c r="Y89" s="23">
        <f t="shared" si="33"/>
        <v>0</v>
      </c>
      <c r="Z89" s="23">
        <f t="shared" si="33"/>
        <v>0</v>
      </c>
      <c r="AA89" s="23">
        <f t="shared" si="33"/>
        <v>0</v>
      </c>
      <c r="AB89" s="23">
        <f t="shared" si="33"/>
        <v>0</v>
      </c>
      <c r="AC89" s="23">
        <f t="shared" si="33"/>
        <v>0</v>
      </c>
      <c r="AD89" s="23">
        <f t="shared" si="33"/>
        <v>0</v>
      </c>
      <c r="AE89" s="23">
        <f t="shared" si="33"/>
        <v>0</v>
      </c>
      <c r="AF89" s="23">
        <f t="shared" si="33"/>
        <v>0</v>
      </c>
      <c r="AG89" s="23">
        <f t="shared" si="33"/>
        <v>0</v>
      </c>
      <c r="AH89" s="23">
        <f t="shared" si="33"/>
        <v>80000</v>
      </c>
      <c r="AI89" s="23">
        <f t="shared" si="33"/>
        <v>0</v>
      </c>
      <c r="AJ89" s="23">
        <f t="shared" si="33"/>
        <v>0</v>
      </c>
      <c r="AK89" s="23">
        <f t="shared" si="33"/>
        <v>0</v>
      </c>
      <c r="AL89" s="23">
        <f t="shared" si="33"/>
        <v>80000</v>
      </c>
      <c r="AM89" s="8"/>
      <c r="AN89" s="8"/>
      <c r="AO89" s="8"/>
    </row>
    <row r="90" spans="1:41" ht="31.7" customHeight="1" x14ac:dyDescent="0.25">
      <c r="A90" s="6" t="s">
        <v>119</v>
      </c>
      <c r="B90" s="7" t="s">
        <v>118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 t="s">
        <v>113</v>
      </c>
      <c r="R90" s="7" t="s">
        <v>38</v>
      </c>
      <c r="S90" s="7" t="s">
        <v>39</v>
      </c>
      <c r="T90" s="23">
        <v>80000</v>
      </c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>
        <v>80000</v>
      </c>
      <c r="AI90" s="23"/>
      <c r="AJ90" s="23"/>
      <c r="AK90" s="23"/>
      <c r="AL90" s="23">
        <v>80000</v>
      </c>
      <c r="AM90" s="8"/>
      <c r="AN90" s="8"/>
      <c r="AO90" s="8"/>
    </row>
    <row r="91" spans="1:41" ht="63.4" customHeight="1" x14ac:dyDescent="0.25">
      <c r="A91" s="6" t="s">
        <v>120</v>
      </c>
      <c r="B91" s="7" t="s">
        <v>121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/>
      <c r="R91" s="7"/>
      <c r="S91" s="7"/>
      <c r="T91" s="23">
        <f>T92</f>
        <v>271600</v>
      </c>
      <c r="U91" s="23">
        <f t="shared" ref="U91:AO91" si="34">U92</f>
        <v>291500</v>
      </c>
      <c r="V91" s="23">
        <f t="shared" si="34"/>
        <v>0</v>
      </c>
      <c r="W91" s="23">
        <f t="shared" si="34"/>
        <v>0</v>
      </c>
      <c r="X91" s="23">
        <f t="shared" si="34"/>
        <v>285800</v>
      </c>
      <c r="Y91" s="23">
        <f t="shared" si="34"/>
        <v>0</v>
      </c>
      <c r="Z91" s="23">
        <f t="shared" si="34"/>
        <v>0</v>
      </c>
      <c r="AA91" s="23">
        <f t="shared" si="34"/>
        <v>0</v>
      </c>
      <c r="AB91" s="23">
        <f t="shared" si="34"/>
        <v>0</v>
      </c>
      <c r="AC91" s="23">
        <f t="shared" si="34"/>
        <v>0</v>
      </c>
      <c r="AD91" s="23">
        <f t="shared" si="34"/>
        <v>0</v>
      </c>
      <c r="AE91" s="23">
        <f t="shared" si="34"/>
        <v>0</v>
      </c>
      <c r="AF91" s="23">
        <f t="shared" si="34"/>
        <v>0</v>
      </c>
      <c r="AG91" s="23">
        <f t="shared" si="34"/>
        <v>0</v>
      </c>
      <c r="AH91" s="23">
        <f t="shared" si="34"/>
        <v>285800</v>
      </c>
      <c r="AI91" s="23">
        <f t="shared" si="34"/>
        <v>291500</v>
      </c>
      <c r="AJ91" s="23">
        <f t="shared" si="34"/>
        <v>0</v>
      </c>
      <c r="AK91" s="23">
        <f t="shared" si="34"/>
        <v>0</v>
      </c>
      <c r="AL91" s="23">
        <f t="shared" si="34"/>
        <v>0</v>
      </c>
      <c r="AM91" s="13">
        <f t="shared" si="34"/>
        <v>0</v>
      </c>
      <c r="AN91" s="13">
        <f t="shared" si="34"/>
        <v>0</v>
      </c>
      <c r="AO91" s="13">
        <f t="shared" si="34"/>
        <v>0</v>
      </c>
    </row>
    <row r="92" spans="1:41" ht="126.4" customHeight="1" x14ac:dyDescent="0.25">
      <c r="A92" s="9" t="s">
        <v>122</v>
      </c>
      <c r="B92" s="7" t="s">
        <v>121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 t="s">
        <v>54</v>
      </c>
      <c r="R92" s="7" t="s">
        <v>105</v>
      </c>
      <c r="S92" s="7" t="s">
        <v>39</v>
      </c>
      <c r="T92" s="23">
        <v>271600</v>
      </c>
      <c r="U92" s="23">
        <v>291500</v>
      </c>
      <c r="V92" s="23"/>
      <c r="W92" s="23"/>
      <c r="X92" s="23">
        <v>285800</v>
      </c>
      <c r="Y92" s="23"/>
      <c r="Z92" s="23"/>
      <c r="AA92" s="23"/>
      <c r="AB92" s="23"/>
      <c r="AC92" s="23"/>
      <c r="AD92" s="23"/>
      <c r="AE92" s="23"/>
      <c r="AF92" s="23"/>
      <c r="AG92" s="23"/>
      <c r="AH92" s="23">
        <v>285800</v>
      </c>
      <c r="AI92" s="23">
        <v>291500</v>
      </c>
      <c r="AJ92" s="23"/>
      <c r="AK92" s="23"/>
      <c r="AL92" s="23"/>
      <c r="AM92" s="8"/>
      <c r="AN92" s="8"/>
      <c r="AO92" s="8"/>
    </row>
    <row r="93" spans="1:41" ht="47.45" customHeight="1" x14ac:dyDescent="0.25">
      <c r="A93" s="6" t="s">
        <v>123</v>
      </c>
      <c r="B93" s="7" t="s">
        <v>124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/>
      <c r="R93" s="7"/>
      <c r="S93" s="7"/>
      <c r="T93" s="23">
        <f>T94</f>
        <v>3520</v>
      </c>
      <c r="U93" s="23">
        <f t="shared" ref="U93:AL93" si="35">U94</f>
        <v>0</v>
      </c>
      <c r="V93" s="23">
        <f t="shared" si="35"/>
        <v>3520</v>
      </c>
      <c r="W93" s="23">
        <f t="shared" si="35"/>
        <v>0</v>
      </c>
      <c r="X93" s="23">
        <f t="shared" si="35"/>
        <v>0</v>
      </c>
      <c r="Y93" s="23">
        <f t="shared" si="35"/>
        <v>0</v>
      </c>
      <c r="Z93" s="23">
        <f t="shared" si="35"/>
        <v>0</v>
      </c>
      <c r="AA93" s="23">
        <f t="shared" si="35"/>
        <v>0</v>
      </c>
      <c r="AB93" s="23">
        <f t="shared" si="35"/>
        <v>0</v>
      </c>
      <c r="AC93" s="23">
        <f t="shared" si="35"/>
        <v>0</v>
      </c>
      <c r="AD93" s="23">
        <f t="shared" si="35"/>
        <v>0</v>
      </c>
      <c r="AE93" s="23">
        <f t="shared" si="35"/>
        <v>0</v>
      </c>
      <c r="AF93" s="23">
        <f t="shared" si="35"/>
        <v>0</v>
      </c>
      <c r="AG93" s="23">
        <f t="shared" si="35"/>
        <v>0</v>
      </c>
      <c r="AH93" s="23">
        <f t="shared" si="35"/>
        <v>3520</v>
      </c>
      <c r="AI93" s="23">
        <f t="shared" si="35"/>
        <v>0</v>
      </c>
      <c r="AJ93" s="23">
        <f t="shared" si="35"/>
        <v>3520</v>
      </c>
      <c r="AK93" s="23">
        <f t="shared" si="35"/>
        <v>0</v>
      </c>
      <c r="AL93" s="23">
        <f t="shared" si="35"/>
        <v>3520</v>
      </c>
      <c r="AM93" s="8"/>
      <c r="AN93" s="8">
        <v>3520</v>
      </c>
      <c r="AO93" s="8"/>
    </row>
    <row r="94" spans="1:41" ht="79.150000000000006" customHeight="1" x14ac:dyDescent="0.25">
      <c r="A94" s="6" t="s">
        <v>125</v>
      </c>
      <c r="B94" s="7" t="s">
        <v>124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 t="s">
        <v>25</v>
      </c>
      <c r="R94" s="7" t="s">
        <v>56</v>
      </c>
      <c r="S94" s="7" t="s">
        <v>103</v>
      </c>
      <c r="T94" s="23">
        <v>3520</v>
      </c>
      <c r="U94" s="23"/>
      <c r="V94" s="23">
        <v>3520</v>
      </c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>
        <v>3520</v>
      </c>
      <c r="AI94" s="23"/>
      <c r="AJ94" s="23">
        <v>3520</v>
      </c>
      <c r="AK94" s="23"/>
      <c r="AL94" s="23">
        <v>3520</v>
      </c>
      <c r="AM94" s="8"/>
      <c r="AN94" s="8">
        <v>3520</v>
      </c>
      <c r="AO94" s="8"/>
    </row>
    <row r="95" spans="1:41" ht="15.75" customHeight="1" x14ac:dyDescent="0.25">
      <c r="A95" s="6" t="s">
        <v>126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"/>
      <c r="R95" s="7"/>
      <c r="S95" s="7"/>
      <c r="T95" s="23">
        <f>T15+T22+T30+T46+T53+T65+T62</f>
        <v>38004320</v>
      </c>
      <c r="U95" s="23">
        <f t="shared" ref="U95:AL95" si="36">U15+U22+U30+U46+U53+U65+U62</f>
        <v>13594976</v>
      </c>
      <c r="V95" s="23">
        <f t="shared" si="36"/>
        <v>13306996</v>
      </c>
      <c r="W95" s="23">
        <f t="shared" si="36"/>
        <v>13303476</v>
      </c>
      <c r="X95" s="23">
        <f t="shared" si="36"/>
        <v>13589276</v>
      </c>
      <c r="Y95" s="23">
        <f t="shared" si="36"/>
        <v>13303476</v>
      </c>
      <c r="Z95" s="23">
        <f t="shared" si="36"/>
        <v>13303476</v>
      </c>
      <c r="AA95" s="23">
        <f t="shared" si="36"/>
        <v>13303476</v>
      </c>
      <c r="AB95" s="23">
        <f t="shared" si="36"/>
        <v>13303476</v>
      </c>
      <c r="AC95" s="23">
        <f t="shared" si="36"/>
        <v>13303476</v>
      </c>
      <c r="AD95" s="23">
        <f t="shared" si="36"/>
        <v>13303476</v>
      </c>
      <c r="AE95" s="23">
        <f t="shared" si="36"/>
        <v>13303476</v>
      </c>
      <c r="AF95" s="23">
        <f t="shared" si="36"/>
        <v>13303476</v>
      </c>
      <c r="AG95" s="23">
        <f t="shared" si="36"/>
        <v>13303476</v>
      </c>
      <c r="AH95" s="23">
        <f>AH15+AH22+AH30+AH46+AH53+AH65+AH62</f>
        <v>31730502</v>
      </c>
      <c r="AI95" s="23">
        <f t="shared" si="36"/>
        <v>15113416</v>
      </c>
      <c r="AJ95" s="23">
        <f t="shared" si="36"/>
        <v>14825436</v>
      </c>
      <c r="AK95" s="23">
        <f t="shared" si="36"/>
        <v>14821916</v>
      </c>
      <c r="AL95" s="23">
        <f t="shared" si="36"/>
        <v>32519927</v>
      </c>
      <c r="AM95" s="8"/>
      <c r="AN95" s="8">
        <v>3520</v>
      </c>
      <c r="AO95" s="8"/>
    </row>
  </sheetData>
  <mergeCells count="33">
    <mergeCell ref="A12:A13"/>
    <mergeCell ref="T12:T13"/>
    <mergeCell ref="X12:X13"/>
    <mergeCell ref="AH12:AH13"/>
    <mergeCell ref="B12:P13"/>
    <mergeCell ref="AC12:AC13"/>
    <mergeCell ref="Y12:Y13"/>
    <mergeCell ref="AA12:AA13"/>
    <mergeCell ref="AF12:AF13"/>
    <mergeCell ref="AG12:AG13"/>
    <mergeCell ref="Z12:Z13"/>
    <mergeCell ref="AE12:AE13"/>
    <mergeCell ref="AO12:AO13"/>
    <mergeCell ref="Q12:Q13"/>
    <mergeCell ref="U12:U13"/>
    <mergeCell ref="S12:S13"/>
    <mergeCell ref="AN12:AN13"/>
    <mergeCell ref="R12:R13"/>
    <mergeCell ref="AJ12:AJ13"/>
    <mergeCell ref="W12:W13"/>
    <mergeCell ref="AB12:AB13"/>
    <mergeCell ref="V12:V13"/>
    <mergeCell ref="AD12:AD13"/>
    <mergeCell ref="AM12:AM13"/>
    <mergeCell ref="AI12:AI13"/>
    <mergeCell ref="AL12:AL13"/>
    <mergeCell ref="AK12:AK13"/>
    <mergeCell ref="A9:AL9"/>
    <mergeCell ref="A8:AL8"/>
    <mergeCell ref="T3:AL3"/>
    <mergeCell ref="T4:AL4"/>
    <mergeCell ref="AH5:AL5"/>
    <mergeCell ref="AH6:AL6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2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2020-09-04T14:01:26Z</cp:lastPrinted>
  <dcterms:created xsi:type="dcterms:W3CDTF">2019-11-14T09:01:40Z</dcterms:created>
  <dcterms:modified xsi:type="dcterms:W3CDTF">2020-11-09T13:02:33Z</dcterms:modified>
</cp:coreProperties>
</file>