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Бюджет 2021-2023\Бюджет\1-ое чтение\"/>
    </mc:Choice>
  </mc:AlternateContent>
  <xr:revisionPtr revIDLastSave="0" documentId="13_ncr:1_{1789297D-C207-4827-86E6-8E5C201E44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года'!$16:$16</definedName>
  </definedNames>
  <calcPr calcId="191029"/>
</workbook>
</file>

<file path=xl/calcChain.xml><?xml version="1.0" encoding="utf-8"?>
<calcChain xmlns="http://schemas.openxmlformats.org/spreadsheetml/2006/main">
  <c r="AA70" i="1" l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S74" i="1" l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AA54" i="1" l="1"/>
  <c r="AA32" i="1"/>
  <c r="AA67" i="1" l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AA104" i="1"/>
  <c r="AS103" i="1" l="1"/>
  <c r="AS102" i="1" s="1"/>
  <c r="AR103" i="1"/>
  <c r="AQ103" i="1"/>
  <c r="AQ102" i="1" s="1"/>
  <c r="AP103" i="1"/>
  <c r="AP102" i="1" s="1"/>
  <c r="AO103" i="1"/>
  <c r="AO102" i="1" s="1"/>
  <c r="AN103" i="1"/>
  <c r="AN102" i="1" s="1"/>
  <c r="AM103" i="1"/>
  <c r="AM102" i="1" s="1"/>
  <c r="AL103" i="1"/>
  <c r="AL102" i="1" s="1"/>
  <c r="AK103" i="1"/>
  <c r="AK102" i="1" s="1"/>
  <c r="AJ103" i="1"/>
  <c r="AJ102" i="1" s="1"/>
  <c r="AI103" i="1"/>
  <c r="AI102" i="1" s="1"/>
  <c r="AH103" i="1"/>
  <c r="AH102" i="1" s="1"/>
  <c r="AG103" i="1"/>
  <c r="AG102" i="1" s="1"/>
  <c r="AF103" i="1"/>
  <c r="AF102" i="1" s="1"/>
  <c r="AE103" i="1"/>
  <c r="AE102" i="1" s="1"/>
  <c r="AD103" i="1"/>
  <c r="AD102" i="1" s="1"/>
  <c r="AC103" i="1"/>
  <c r="AC102" i="1" s="1"/>
  <c r="AB103" i="1"/>
  <c r="AA103" i="1"/>
  <c r="AA102" i="1" s="1"/>
  <c r="AR102" i="1"/>
  <c r="AB102" i="1"/>
  <c r="AB40" i="1" l="1"/>
  <c r="AB39" i="1" s="1"/>
  <c r="AB38" i="1" s="1"/>
  <c r="AC40" i="1"/>
  <c r="AD40" i="1"/>
  <c r="AD39" i="1" s="1"/>
  <c r="AD38" i="1" s="1"/>
  <c r="AE40" i="1"/>
  <c r="AE39" i="1" s="1"/>
  <c r="AE38" i="1" s="1"/>
  <c r="AF40" i="1"/>
  <c r="AG40" i="1"/>
  <c r="AH40" i="1"/>
  <c r="AH39" i="1" s="1"/>
  <c r="AH38" i="1" s="1"/>
  <c r="AI40" i="1"/>
  <c r="AI39" i="1" s="1"/>
  <c r="AI38" i="1" s="1"/>
  <c r="AJ40" i="1"/>
  <c r="AJ39" i="1" s="1"/>
  <c r="AJ38" i="1" s="1"/>
  <c r="AK40" i="1"/>
  <c r="AL40" i="1"/>
  <c r="AL39" i="1" s="1"/>
  <c r="AL38" i="1" s="1"/>
  <c r="AM40" i="1"/>
  <c r="AM39" i="1" s="1"/>
  <c r="AM38" i="1" s="1"/>
  <c r="AN40" i="1"/>
  <c r="AN39" i="1" s="1"/>
  <c r="AN38" i="1" s="1"/>
  <c r="AO40" i="1"/>
  <c r="AP40" i="1"/>
  <c r="AP39" i="1" s="1"/>
  <c r="AP38" i="1" s="1"/>
  <c r="AQ40" i="1"/>
  <c r="AQ39" i="1" s="1"/>
  <c r="AQ38" i="1" s="1"/>
  <c r="AR40" i="1"/>
  <c r="AR39" i="1" s="1"/>
  <c r="AR38" i="1" s="1"/>
  <c r="AS40" i="1"/>
  <c r="AS39" i="1" s="1"/>
  <c r="AS38" i="1" s="1"/>
  <c r="AB20" i="1"/>
  <c r="AC20" i="1"/>
  <c r="AD20" i="1"/>
  <c r="AE20" i="1"/>
  <c r="AF20" i="1"/>
  <c r="AG20" i="1"/>
  <c r="AG19" i="1" s="1"/>
  <c r="AH20" i="1"/>
  <c r="AI20" i="1"/>
  <c r="AJ20" i="1"/>
  <c r="AK20" i="1"/>
  <c r="AK19" i="1" s="1"/>
  <c r="AL20" i="1"/>
  <c r="AM20" i="1"/>
  <c r="AN20" i="1"/>
  <c r="AO20" i="1"/>
  <c r="AP20" i="1"/>
  <c r="AQ20" i="1"/>
  <c r="AR20" i="1"/>
  <c r="AS20" i="1"/>
  <c r="AA20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A22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28" i="1"/>
  <c r="AB29" i="1"/>
  <c r="AC29" i="1"/>
  <c r="AC28" i="1" s="1"/>
  <c r="AD29" i="1"/>
  <c r="AD28" i="1" s="1"/>
  <c r="AE29" i="1"/>
  <c r="AE28" i="1" s="1"/>
  <c r="AF29" i="1"/>
  <c r="AF28" i="1" s="1"/>
  <c r="AG29" i="1"/>
  <c r="AG28" i="1" s="1"/>
  <c r="AH29" i="1"/>
  <c r="AH28" i="1" s="1"/>
  <c r="AI29" i="1"/>
  <c r="AI28" i="1" s="1"/>
  <c r="AJ29" i="1"/>
  <c r="AJ28" i="1" s="1"/>
  <c r="AK29" i="1"/>
  <c r="AK28" i="1" s="1"/>
  <c r="AL29" i="1"/>
  <c r="AL28" i="1" s="1"/>
  <c r="AM29" i="1"/>
  <c r="AM28" i="1" s="1"/>
  <c r="AN29" i="1"/>
  <c r="AN28" i="1" s="1"/>
  <c r="AO29" i="1"/>
  <c r="AO28" i="1" s="1"/>
  <c r="AP29" i="1"/>
  <c r="AP28" i="1" s="1"/>
  <c r="AQ29" i="1"/>
  <c r="AQ28" i="1" s="1"/>
  <c r="AR29" i="1"/>
  <c r="AR28" i="1" s="1"/>
  <c r="AS29" i="1"/>
  <c r="AS28" i="1" s="1"/>
  <c r="AA29" i="1"/>
  <c r="AA28" i="1" s="1"/>
  <c r="AA34" i="1"/>
  <c r="AB36" i="1"/>
  <c r="AB31" i="1" s="1"/>
  <c r="AC36" i="1"/>
  <c r="AC31" i="1" s="1"/>
  <c r="AD36" i="1"/>
  <c r="AD31" i="1" s="1"/>
  <c r="AE36" i="1"/>
  <c r="AE31" i="1" s="1"/>
  <c r="AF36" i="1"/>
  <c r="AF31" i="1" s="1"/>
  <c r="AG36" i="1"/>
  <c r="AG31" i="1" s="1"/>
  <c r="AH36" i="1"/>
  <c r="AH31" i="1" s="1"/>
  <c r="AI36" i="1"/>
  <c r="AI31" i="1" s="1"/>
  <c r="AJ36" i="1"/>
  <c r="AJ31" i="1" s="1"/>
  <c r="AK36" i="1"/>
  <c r="AK31" i="1" s="1"/>
  <c r="AL36" i="1"/>
  <c r="AL31" i="1" s="1"/>
  <c r="AM36" i="1"/>
  <c r="AM31" i="1" s="1"/>
  <c r="AN36" i="1"/>
  <c r="AN31" i="1" s="1"/>
  <c r="AO36" i="1"/>
  <c r="AO31" i="1" s="1"/>
  <c r="AP36" i="1"/>
  <c r="AP31" i="1" s="1"/>
  <c r="AQ36" i="1"/>
  <c r="AQ31" i="1" s="1"/>
  <c r="AR36" i="1"/>
  <c r="AR31" i="1" s="1"/>
  <c r="AS36" i="1"/>
  <c r="AS31" i="1" s="1"/>
  <c r="AA36" i="1"/>
  <c r="AC39" i="1"/>
  <c r="AC38" i="1" s="1"/>
  <c r="AF39" i="1"/>
  <c r="AF38" i="1" s="1"/>
  <c r="AG39" i="1"/>
  <c r="AG38" i="1" s="1"/>
  <c r="AK39" i="1"/>
  <c r="AK38" i="1" s="1"/>
  <c r="AO39" i="1"/>
  <c r="AO38" i="1" s="1"/>
  <c r="AA40" i="1"/>
  <c r="AA39" i="1" s="1"/>
  <c r="AA38" i="1" s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A44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A52" i="1"/>
  <c r="AB57" i="1"/>
  <c r="AB56" i="1" s="1"/>
  <c r="AC57" i="1"/>
  <c r="AC56" i="1" s="1"/>
  <c r="AD57" i="1"/>
  <c r="AD56" i="1" s="1"/>
  <c r="AE57" i="1"/>
  <c r="AE56" i="1" s="1"/>
  <c r="AF57" i="1"/>
  <c r="AF56" i="1" s="1"/>
  <c r="AG57" i="1"/>
  <c r="AG56" i="1" s="1"/>
  <c r="AH57" i="1"/>
  <c r="AH56" i="1" s="1"/>
  <c r="AI57" i="1"/>
  <c r="AI56" i="1" s="1"/>
  <c r="AJ57" i="1"/>
  <c r="AJ56" i="1" s="1"/>
  <c r="AK57" i="1"/>
  <c r="AK56" i="1" s="1"/>
  <c r="AL57" i="1"/>
  <c r="AL56" i="1" s="1"/>
  <c r="AM57" i="1"/>
  <c r="AM56" i="1" s="1"/>
  <c r="AN57" i="1"/>
  <c r="AN56" i="1" s="1"/>
  <c r="AO57" i="1"/>
  <c r="AO56" i="1" s="1"/>
  <c r="AP57" i="1"/>
  <c r="AP56" i="1" s="1"/>
  <c r="AQ57" i="1"/>
  <c r="AQ56" i="1" s="1"/>
  <c r="AR57" i="1"/>
  <c r="AR56" i="1" s="1"/>
  <c r="AS57" i="1"/>
  <c r="AS56" i="1" s="1"/>
  <c r="AA57" i="1"/>
  <c r="AA56" i="1" s="1"/>
  <c r="AB64" i="1"/>
  <c r="AB63" i="1" s="1"/>
  <c r="AC64" i="1"/>
  <c r="AC63" i="1" s="1"/>
  <c r="AD64" i="1"/>
  <c r="AD63" i="1" s="1"/>
  <c r="AE64" i="1"/>
  <c r="AE63" i="1" s="1"/>
  <c r="AF64" i="1"/>
  <c r="AF63" i="1" s="1"/>
  <c r="AG64" i="1"/>
  <c r="AG63" i="1" s="1"/>
  <c r="AH64" i="1"/>
  <c r="AH63" i="1" s="1"/>
  <c r="AI64" i="1"/>
  <c r="AI63" i="1" s="1"/>
  <c r="AJ64" i="1"/>
  <c r="AJ63" i="1" s="1"/>
  <c r="AK64" i="1"/>
  <c r="AK63" i="1" s="1"/>
  <c r="AL64" i="1"/>
  <c r="AL63" i="1" s="1"/>
  <c r="AM64" i="1"/>
  <c r="AM63" i="1" s="1"/>
  <c r="AN64" i="1"/>
  <c r="AN63" i="1" s="1"/>
  <c r="AO64" i="1"/>
  <c r="AO63" i="1" s="1"/>
  <c r="AP64" i="1"/>
  <c r="AP63" i="1" s="1"/>
  <c r="AQ64" i="1"/>
  <c r="AQ63" i="1" s="1"/>
  <c r="AR64" i="1"/>
  <c r="AR63" i="1" s="1"/>
  <c r="AS64" i="1"/>
  <c r="AS63" i="1" s="1"/>
  <c r="AA64" i="1"/>
  <c r="AA63" i="1" s="1"/>
  <c r="AB67" i="1"/>
  <c r="AC67" i="1"/>
  <c r="AD67" i="1"/>
  <c r="AE67" i="1"/>
  <c r="AE66" i="1" s="1"/>
  <c r="AF67" i="1"/>
  <c r="AG67" i="1"/>
  <c r="AH67" i="1"/>
  <c r="AI67" i="1"/>
  <c r="AI66" i="1" s="1"/>
  <c r="AJ67" i="1"/>
  <c r="AK67" i="1"/>
  <c r="AL67" i="1"/>
  <c r="AM67" i="1"/>
  <c r="AM66" i="1" s="1"/>
  <c r="AN67" i="1"/>
  <c r="AO67" i="1"/>
  <c r="AP67" i="1"/>
  <c r="AQ67" i="1"/>
  <c r="AR67" i="1"/>
  <c r="AS67" i="1"/>
  <c r="AP70" i="1"/>
  <c r="AQ70" i="1"/>
  <c r="AR70" i="1"/>
  <c r="AS70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A78" i="1"/>
  <c r="AA66" i="1" s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A82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A85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A87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A91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A93" i="1"/>
  <c r="AB97" i="1"/>
  <c r="AB96" i="1" s="1"/>
  <c r="AC97" i="1"/>
  <c r="AC96" i="1" s="1"/>
  <c r="AD97" i="1"/>
  <c r="AD96" i="1" s="1"/>
  <c r="AE97" i="1"/>
  <c r="AE96" i="1" s="1"/>
  <c r="AF97" i="1"/>
  <c r="AF96" i="1" s="1"/>
  <c r="AG97" i="1"/>
  <c r="AG96" i="1" s="1"/>
  <c r="AH97" i="1"/>
  <c r="AH96" i="1" s="1"/>
  <c r="AI97" i="1"/>
  <c r="AI96" i="1" s="1"/>
  <c r="AJ97" i="1"/>
  <c r="AJ96" i="1" s="1"/>
  <c r="AK97" i="1"/>
  <c r="AK96" i="1" s="1"/>
  <c r="AL97" i="1"/>
  <c r="AL96" i="1" s="1"/>
  <c r="AM97" i="1"/>
  <c r="AM96" i="1" s="1"/>
  <c r="AN97" i="1"/>
  <c r="AN96" i="1" s="1"/>
  <c r="AO97" i="1"/>
  <c r="AO96" i="1" s="1"/>
  <c r="AP97" i="1"/>
  <c r="AP96" i="1" s="1"/>
  <c r="AQ97" i="1"/>
  <c r="AQ96" i="1" s="1"/>
  <c r="AR97" i="1"/>
  <c r="AR96" i="1" s="1"/>
  <c r="AS97" i="1"/>
  <c r="AS96" i="1" s="1"/>
  <c r="AA97" i="1"/>
  <c r="AA96" i="1" s="1"/>
  <c r="AB100" i="1"/>
  <c r="AB99" i="1" s="1"/>
  <c r="AC100" i="1"/>
  <c r="AC99" i="1" s="1"/>
  <c r="AD100" i="1"/>
  <c r="AD99" i="1" s="1"/>
  <c r="AE100" i="1"/>
  <c r="AE99" i="1" s="1"/>
  <c r="AF100" i="1"/>
  <c r="AF99" i="1" s="1"/>
  <c r="AG100" i="1"/>
  <c r="AG99" i="1" s="1"/>
  <c r="AH100" i="1"/>
  <c r="AH99" i="1" s="1"/>
  <c r="AI100" i="1"/>
  <c r="AI99" i="1" s="1"/>
  <c r="AJ100" i="1"/>
  <c r="AJ99" i="1" s="1"/>
  <c r="AK100" i="1"/>
  <c r="AK99" i="1" s="1"/>
  <c r="AL100" i="1"/>
  <c r="AL99" i="1" s="1"/>
  <c r="AM100" i="1"/>
  <c r="AM99" i="1" s="1"/>
  <c r="AN100" i="1"/>
  <c r="AN99" i="1" s="1"/>
  <c r="AO100" i="1"/>
  <c r="AO99" i="1" s="1"/>
  <c r="AP100" i="1"/>
  <c r="AP99" i="1" s="1"/>
  <c r="AQ100" i="1"/>
  <c r="AQ99" i="1" s="1"/>
  <c r="AR100" i="1"/>
  <c r="AR99" i="1" s="1"/>
  <c r="AS100" i="1"/>
  <c r="AS99" i="1" s="1"/>
  <c r="AA100" i="1"/>
  <c r="AA99" i="1" s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A112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A109" i="1"/>
  <c r="AS19" i="1" l="1"/>
  <c r="AC19" i="1"/>
  <c r="AS43" i="1"/>
  <c r="AO43" i="1"/>
  <c r="AM108" i="1"/>
  <c r="AM107" i="1" s="1"/>
  <c r="AM106" i="1" s="1"/>
  <c r="AE108" i="1"/>
  <c r="AE107" i="1" s="1"/>
  <c r="AE106" i="1" s="1"/>
  <c r="AP66" i="1"/>
  <c r="AP59" i="1" s="1"/>
  <c r="AL66" i="1"/>
  <c r="AL59" i="1" s="1"/>
  <c r="AH66" i="1"/>
  <c r="AD66" i="1"/>
  <c r="AD59" i="1" s="1"/>
  <c r="AS66" i="1"/>
  <c r="AS59" i="1" s="1"/>
  <c r="AO66" i="1"/>
  <c r="AO59" i="1" s="1"/>
  <c r="AK66" i="1"/>
  <c r="AG66" i="1"/>
  <c r="AG59" i="1" s="1"/>
  <c r="AC66" i="1"/>
  <c r="AC59" i="1" s="1"/>
  <c r="AA43" i="1"/>
  <c r="AA42" i="1" s="1"/>
  <c r="AQ66" i="1"/>
  <c r="AR66" i="1"/>
  <c r="AN66" i="1"/>
  <c r="AN59" i="1" s="1"/>
  <c r="AJ66" i="1"/>
  <c r="AJ59" i="1" s="1"/>
  <c r="AF66" i="1"/>
  <c r="AF59" i="1" s="1"/>
  <c r="AB66" i="1"/>
  <c r="AB59" i="1" s="1"/>
  <c r="AP108" i="1"/>
  <c r="AP107" i="1" s="1"/>
  <c r="AP106" i="1" s="1"/>
  <c r="AH108" i="1"/>
  <c r="AH107" i="1" s="1"/>
  <c r="AH106" i="1" s="1"/>
  <c r="AD108" i="1"/>
  <c r="AD107" i="1" s="1"/>
  <c r="AD106" i="1" s="1"/>
  <c r="AL108" i="1"/>
  <c r="AL107" i="1" s="1"/>
  <c r="AL106" i="1" s="1"/>
  <c r="AA108" i="1"/>
  <c r="AA107" i="1" s="1"/>
  <c r="AA106" i="1" s="1"/>
  <c r="AM95" i="1"/>
  <c r="AS95" i="1"/>
  <c r="AO95" i="1"/>
  <c r="AK95" i="1"/>
  <c r="AG95" i="1"/>
  <c r="AC95" i="1"/>
  <c r="AJ43" i="1"/>
  <c r="AJ42" i="1" s="1"/>
  <c r="AR95" i="1"/>
  <c r="AN95" i="1"/>
  <c r="AJ95" i="1"/>
  <c r="AF95" i="1"/>
  <c r="AB95" i="1"/>
  <c r="AQ81" i="1"/>
  <c r="AQ80" i="1" s="1"/>
  <c r="AM81" i="1"/>
  <c r="AM80" i="1" s="1"/>
  <c r="AI81" i="1"/>
  <c r="AI80" i="1" s="1"/>
  <c r="AE81" i="1"/>
  <c r="AE80" i="1" s="1"/>
  <c r="AS81" i="1"/>
  <c r="AS80" i="1" s="1"/>
  <c r="AO81" i="1"/>
  <c r="AO80" i="1" s="1"/>
  <c r="AK81" i="1"/>
  <c r="AK80" i="1" s="1"/>
  <c r="AG81" i="1"/>
  <c r="AG80" i="1" s="1"/>
  <c r="AC81" i="1"/>
  <c r="AC80" i="1" s="1"/>
  <c r="AK59" i="1"/>
  <c r="AQ43" i="1"/>
  <c r="AQ42" i="1" s="1"/>
  <c r="AR43" i="1"/>
  <c r="AR42" i="1" s="1"/>
  <c r="AQ95" i="1"/>
  <c r="AI95" i="1"/>
  <c r="AE95" i="1"/>
  <c r="AP81" i="1"/>
  <c r="AP80" i="1" s="1"/>
  <c r="AL81" i="1"/>
  <c r="AL80" i="1" s="1"/>
  <c r="AH81" i="1"/>
  <c r="AH80" i="1" s="1"/>
  <c r="AD81" i="1"/>
  <c r="AD80" i="1" s="1"/>
  <c r="AR81" i="1"/>
  <c r="AR80" i="1" s="1"/>
  <c r="AN81" i="1"/>
  <c r="AN80" i="1" s="1"/>
  <c r="AJ81" i="1"/>
  <c r="AJ80" i="1" s="1"/>
  <c r="AF81" i="1"/>
  <c r="AF80" i="1" s="1"/>
  <c r="AB81" i="1"/>
  <c r="AB80" i="1" s="1"/>
  <c r="AA59" i="1"/>
  <c r="AR59" i="1"/>
  <c r="AQ108" i="1"/>
  <c r="AQ107" i="1" s="1"/>
  <c r="AQ106" i="1" s="1"/>
  <c r="AI108" i="1"/>
  <c r="AI107" i="1" s="1"/>
  <c r="AI106" i="1" s="1"/>
  <c r="AA95" i="1"/>
  <c r="AP95" i="1"/>
  <c r="AL95" i="1"/>
  <c r="AH95" i="1"/>
  <c r="AD95" i="1"/>
  <c r="AM43" i="1"/>
  <c r="AM42" i="1" s="1"/>
  <c r="AI43" i="1"/>
  <c r="AI42" i="1" s="1"/>
  <c r="AE43" i="1"/>
  <c r="AE42" i="1" s="1"/>
  <c r="AP43" i="1"/>
  <c r="AP42" i="1" s="1"/>
  <c r="AA31" i="1"/>
  <c r="AA19" i="1"/>
  <c r="AK18" i="1"/>
  <c r="AG18" i="1"/>
  <c r="AQ59" i="1"/>
  <c r="AM59" i="1"/>
  <c r="AI59" i="1"/>
  <c r="AE59" i="1"/>
  <c r="AL43" i="1"/>
  <c r="AL42" i="1" s="1"/>
  <c r="AH43" i="1"/>
  <c r="AH42" i="1" s="1"/>
  <c r="AD43" i="1"/>
  <c r="AD42" i="1" s="1"/>
  <c r="AO19" i="1"/>
  <c r="AO18" i="1" s="1"/>
  <c r="AR19" i="1"/>
  <c r="AR18" i="1" s="1"/>
  <c r="AN19" i="1"/>
  <c r="AN18" i="1" s="1"/>
  <c r="AJ19" i="1"/>
  <c r="AJ18" i="1" s="1"/>
  <c r="AF19" i="1"/>
  <c r="AF18" i="1" s="1"/>
  <c r="AB19" i="1"/>
  <c r="AB18" i="1" s="1"/>
  <c r="AS18" i="1"/>
  <c r="AC18" i="1"/>
  <c r="AK43" i="1"/>
  <c r="AK42" i="1" s="1"/>
  <c r="AG43" i="1"/>
  <c r="AG42" i="1" s="1"/>
  <c r="AC43" i="1"/>
  <c r="AC42" i="1" s="1"/>
  <c r="AQ19" i="1"/>
  <c r="AQ18" i="1" s="1"/>
  <c r="AM19" i="1"/>
  <c r="AM18" i="1" s="1"/>
  <c r="AI19" i="1"/>
  <c r="AI18" i="1" s="1"/>
  <c r="AE19" i="1"/>
  <c r="AE18" i="1" s="1"/>
  <c r="AA81" i="1"/>
  <c r="AA80" i="1" s="1"/>
  <c r="AH59" i="1"/>
  <c r="AN43" i="1"/>
  <c r="AN42" i="1" s="1"/>
  <c r="AF43" i="1"/>
  <c r="AF42" i="1" s="1"/>
  <c r="AB43" i="1"/>
  <c r="AB42" i="1" s="1"/>
  <c r="AP19" i="1"/>
  <c r="AP18" i="1" s="1"/>
  <c r="AL19" i="1"/>
  <c r="AL18" i="1" s="1"/>
  <c r="AH19" i="1"/>
  <c r="AH18" i="1" s="1"/>
  <c r="AD19" i="1"/>
  <c r="AD18" i="1" s="1"/>
  <c r="AS42" i="1"/>
  <c r="AO42" i="1"/>
  <c r="AS108" i="1"/>
  <c r="AS107" i="1" s="1"/>
  <c r="AS106" i="1" s="1"/>
  <c r="AO108" i="1"/>
  <c r="AO107" i="1" s="1"/>
  <c r="AO106" i="1" s="1"/>
  <c r="AK108" i="1"/>
  <c r="AK107" i="1" s="1"/>
  <c r="AK106" i="1" s="1"/>
  <c r="AG108" i="1"/>
  <c r="AG107" i="1" s="1"/>
  <c r="AG106" i="1" s="1"/>
  <c r="AC108" i="1"/>
  <c r="AC107" i="1" s="1"/>
  <c r="AC106" i="1" s="1"/>
  <c r="AR108" i="1"/>
  <c r="AR107" i="1" s="1"/>
  <c r="AR106" i="1" s="1"/>
  <c r="AN108" i="1"/>
  <c r="AN107" i="1" s="1"/>
  <c r="AN106" i="1" s="1"/>
  <c r="AJ108" i="1"/>
  <c r="AJ107" i="1" s="1"/>
  <c r="AJ106" i="1" s="1"/>
  <c r="AF108" i="1"/>
  <c r="AF107" i="1" s="1"/>
  <c r="AF106" i="1" s="1"/>
  <c r="AB108" i="1"/>
  <c r="AB107" i="1" s="1"/>
  <c r="AB106" i="1" s="1"/>
  <c r="AO17" i="1" l="1"/>
  <c r="AO114" i="1" s="1"/>
  <c r="AM17" i="1"/>
  <c r="AM114" i="1" s="1"/>
  <c r="AL17" i="1"/>
  <c r="AL114" i="1" s="1"/>
  <c r="AQ17" i="1"/>
  <c r="AQ114" i="1" s="1"/>
  <c r="AK17" i="1"/>
  <c r="AK114" i="1" s="1"/>
  <c r="AC17" i="1"/>
  <c r="AC114" i="1" s="1"/>
  <c r="AE17" i="1"/>
  <c r="AE114" i="1" s="1"/>
  <c r="AS17" i="1"/>
  <c r="AS114" i="1" s="1"/>
  <c r="AN17" i="1"/>
  <c r="AN114" i="1" s="1"/>
  <c r="AA18" i="1"/>
  <c r="AA17" i="1" s="1"/>
  <c r="AA114" i="1" s="1"/>
  <c r="AJ17" i="1"/>
  <c r="AJ114" i="1" s="1"/>
  <c r="AB17" i="1"/>
  <c r="AB114" i="1" s="1"/>
  <c r="AR17" i="1"/>
  <c r="AR114" i="1" s="1"/>
  <c r="AF17" i="1"/>
  <c r="AF114" i="1" s="1"/>
  <c r="AG17" i="1"/>
  <c r="AG114" i="1" s="1"/>
  <c r="AP17" i="1"/>
  <c r="AP114" i="1" s="1"/>
  <c r="AD17" i="1"/>
  <c r="AD114" i="1" s="1"/>
  <c r="AI17" i="1"/>
  <c r="AI114" i="1" s="1"/>
  <c r="AH17" i="1"/>
  <c r="AH114" i="1" s="1"/>
</calcChain>
</file>

<file path=xl/sharedStrings.xml><?xml version="1.0" encoding="utf-8"?>
<sst xmlns="http://schemas.openxmlformats.org/spreadsheetml/2006/main" count="769" uniqueCount="169">
  <si>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</si>
  <si>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</si>
  <si>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</si>
  <si>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</si>
  <si>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</si>
  <si>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</si>
  <si>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</si>
  <si>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</si>
  <si>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</si>
  <si>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</si>
  <si>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</si>
  <si>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</si>
  <si>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</si>
  <si>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</si>
  <si>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</si>
  <si>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</si>
  <si>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</si>
  <si>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</si>
  <si>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</si>
  <si>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</si>
  <si>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</si>
  <si>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</si>
  <si>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</si>
  <si>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</si>
  <si>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</si>
  <si>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</si>
  <si>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</si>
  <si>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</si>
  <si>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</si>
  <si>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</si>
  <si>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</si>
  <si>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</si>
  <si>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</si>
  <si>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</si>
  <si>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</si>
  <si>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</si>
  <si>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</si>
  <si>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</si>
  <si>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</si>
  <si>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</si>
  <si>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</si>
  <si>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</si>
  <si>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</si>
  <si>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</si>
  <si>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</si>
  <si>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</si>
  <si>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</si>
  <si>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</si>
  <si>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</si>
  <si>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</si>
  <si>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</si>
  <si>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</si>
  <si>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</si>
  <si>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</si>
  <si>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</si>
  <si>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</si>
  <si>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</si>
  <si>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</si>
  <si>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</si>
  <si>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</si>
  <si>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</si>
  <si>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</si>
  <si>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</si>
  <si>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</si>
  <si>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</si>
  <si>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</si>
  <si>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</si>
  <si>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</si>
  <si>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</si>
  <si>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</si>
  <si>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</si>
  <si>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</si>
  <si>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</si>
  <si>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</si>
  <si>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</si>
  <si>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</si>
  <si>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</si>
  <si>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</si>
  <si>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</si>
  <si>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</si>
  <si>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</si>
  <si>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</si>
  <si>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</si>
  <si>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</si>
  <si>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</si>
  <si>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</si>
  <si>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</si>
  <si>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</si>
  <si>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</si>
  <si>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</si>
  <si>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</si>
  <si>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</si>
  <si>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</si>
  <si>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</si>
  <si>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</si>
  <si>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</si>
  <si>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</si>
  <si>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</si>
  <si>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</si>
  <si>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</si>
  <si>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</si>
  <si>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</si>
  <si>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</si>
  <si>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</si>
  <si>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</si>
  <si>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</si>
  <si>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</si>
  <si>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</si>
  <si>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</si>
  <si>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</si>
  <si>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</si>
  <si>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</si>
  <si>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</si>
  <si>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</si>
  <si>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</si>
  <si>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</si>
  <si>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</si>
  <si>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</si>
  <si>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</si>
  <si>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</si>
  <si>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</si>
  <si>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</si>
  <si>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</si>
  <si>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</si>
  <si>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</si>
  <si>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</si>
  <si>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</si>
  <si>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</si>
  <si>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</si>
  <si>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</si>
  <si>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</si>
  <si>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</si>
  <si>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</si>
  <si>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</si>
  <si>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</si>
  <si>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</si>
  <si>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</si>
  <si>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</si>
  <si>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</si>
  <si>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</si>
  <si>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</si>
  <si>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</si>
  <si>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</si>
  <si>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</si>
  <si>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</si>
  <si>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</si>
  <si>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</si>
  <si>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</si>
  <si>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</si>
  <si>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</si>
  <si>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</si>
  <si>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</si>
  <si>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</si>
  <si>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</si>
  <si>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</si>
  <si>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</si>
  <si>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</si>
  <si>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</si>
  <si>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</si>
  <si>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</si>
  <si>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</si>
  <si>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</si>
  <si>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</si>
  <si>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</si>
  <si>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</si>
  <si>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</si>
  <si>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2023 г.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</si>
  <si>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2021 год и на плановый период 2022 и 2023 годов </t>
  </si>
  <si>
    <t>от «    »                          2020г №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</si>
</sst>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7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15"/>
  <sheetViews>
    <sheetView showGridLines="0" tabSelected="1" zoomScale="84" zoomScaleNormal="84" workbookViewId="0">
      <selection activeCell="BF92" sqref="BF92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6" customWidth="1"/>
    <col min="28" max="37" width="8" hidden="1"/>
    <col min="38" max="40" width="8" hidden="1" customWidth="1"/>
    <col min="41" max="41" width="26" customWidth="1"/>
    <col min="42" max="44" width="8" hidden="1"/>
    <col min="45" max="45" width="26" customWidth="1"/>
    <col min="46" max="49" width="8" hidden="1"/>
  </cols>
  <sheetData>
    <row r="1" spans="1:50" ht="15.75" x14ac:dyDescent="0.25"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S1" s="50" t="s">
        <v>132</v>
      </c>
      <c r="AT1" s="50"/>
      <c r="AU1" s="50"/>
      <c r="AV1" s="50"/>
      <c r="AW1" s="50"/>
    </row>
    <row r="2" spans="1:50" ht="15.75" x14ac:dyDescent="0.25"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51" t="s">
        <v>133</v>
      </c>
      <c r="AP2" s="51"/>
      <c r="AQ2" s="51"/>
      <c r="AR2" s="51"/>
      <c r="AS2" s="51"/>
      <c r="AT2" s="21"/>
      <c r="AU2" s="21"/>
      <c r="AV2" s="21"/>
      <c r="AW2" s="21"/>
    </row>
    <row r="3" spans="1:50" ht="15.75" x14ac:dyDescent="0.25"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51" t="s">
        <v>134</v>
      </c>
      <c r="AP3" s="51"/>
      <c r="AQ3" s="51"/>
      <c r="AR3" s="51"/>
      <c r="AS3" s="51"/>
      <c r="AT3" s="51"/>
      <c r="AU3" s="51"/>
      <c r="AV3" s="51"/>
      <c r="AW3" s="51"/>
    </row>
    <row r="4" spans="1:50" ht="15.75" x14ac:dyDescent="0.25"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34"/>
      <c r="AP4" s="34"/>
      <c r="AQ4" s="34"/>
      <c r="AR4" s="34"/>
      <c r="AS4" s="33" t="s">
        <v>168</v>
      </c>
      <c r="AT4" s="34"/>
      <c r="AU4" s="34"/>
      <c r="AV4" s="34"/>
      <c r="AW4" s="22" t="s">
        <v>135</v>
      </c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S5" s="23" t="s">
        <v>136</v>
      </c>
      <c r="AT5" s="23"/>
      <c r="AU5" s="23"/>
      <c r="AV5" s="22" t="s">
        <v>135</v>
      </c>
    </row>
    <row r="6" spans="1:50" ht="10.15" customHeight="1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50" ht="10.15" customHeight="1" x14ac:dyDescent="0.25">
      <c r="A7" s="49" t="s">
        <v>167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20"/>
      <c r="AU7" s="20"/>
      <c r="AV7" s="20"/>
      <c r="AW7" s="20"/>
      <c r="AX7" s="20"/>
    </row>
    <row r="8" spans="1:50" ht="10.15" customHeight="1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20"/>
      <c r="AU8" s="20"/>
      <c r="AV8" s="20"/>
      <c r="AW8" s="20"/>
      <c r="AX8" s="20"/>
    </row>
    <row r="9" spans="1:50" ht="10.15" customHeight="1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20"/>
      <c r="AU9" s="20"/>
      <c r="AV9" s="20"/>
      <c r="AW9" s="20"/>
      <c r="AX9" s="20"/>
    </row>
    <row r="10" spans="1:50" ht="10.15" customHeight="1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20"/>
      <c r="AU10" s="20"/>
      <c r="AV10" s="20"/>
      <c r="AW10" s="20"/>
      <c r="AX10" s="20"/>
    </row>
    <row r="11" spans="1:50" ht="10.1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20"/>
      <c r="AU11" s="20"/>
      <c r="AV11" s="20"/>
      <c r="AW11" s="20"/>
      <c r="AX11" s="20"/>
    </row>
    <row r="12" spans="1:50" ht="10.1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20"/>
      <c r="AU12" s="20"/>
      <c r="AV12" s="20"/>
      <c r="AW12" s="20"/>
      <c r="AX12" s="20"/>
    </row>
    <row r="13" spans="1:50" ht="18.3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0" ht="14.45" customHeight="1" x14ac:dyDescent="0.25">
      <c r="A14" s="47" t="s">
        <v>4</v>
      </c>
      <c r="B14" s="48" t="s">
        <v>5</v>
      </c>
      <c r="C14" s="48" t="s">
        <v>6</v>
      </c>
      <c r="D14" s="48" t="s">
        <v>7</v>
      </c>
      <c r="E14" s="48" t="s">
        <v>8</v>
      </c>
      <c r="F14" s="48" t="s">
        <v>8</v>
      </c>
      <c r="G14" s="48" t="s">
        <v>8</v>
      </c>
      <c r="H14" s="48" t="s">
        <v>8</v>
      </c>
      <c r="I14" s="48" t="s">
        <v>8</v>
      </c>
      <c r="J14" s="48" t="s">
        <v>8</v>
      </c>
      <c r="K14" s="48" t="s">
        <v>8</v>
      </c>
      <c r="L14" s="48" t="s">
        <v>8</v>
      </c>
      <c r="M14" s="48" t="s">
        <v>8</v>
      </c>
      <c r="N14" s="48" t="s">
        <v>8</v>
      </c>
      <c r="O14" s="48" t="s">
        <v>8</v>
      </c>
      <c r="P14" s="48" t="s">
        <v>8</v>
      </c>
      <c r="Q14" s="48" t="s">
        <v>8</v>
      </c>
      <c r="R14" s="48" t="s">
        <v>8</v>
      </c>
      <c r="S14" s="48" t="s">
        <v>8</v>
      </c>
      <c r="T14" s="48" t="s">
        <v>9</v>
      </c>
      <c r="U14" s="48" t="s">
        <v>10</v>
      </c>
      <c r="V14" s="48" t="s">
        <v>11</v>
      </c>
      <c r="W14" s="48" t="s">
        <v>12</v>
      </c>
      <c r="X14" s="48" t="s">
        <v>13</v>
      </c>
      <c r="Y14" s="48" t="s">
        <v>14</v>
      </c>
      <c r="Z14" s="47" t="s">
        <v>4</v>
      </c>
      <c r="AA14" s="47" t="s">
        <v>15</v>
      </c>
      <c r="AB14" s="47" t="s">
        <v>137</v>
      </c>
      <c r="AC14" s="47" t="s">
        <v>138</v>
      </c>
      <c r="AD14" s="47" t="s">
        <v>139</v>
      </c>
      <c r="AE14" s="47" t="s">
        <v>140</v>
      </c>
      <c r="AF14" s="47" t="s">
        <v>141</v>
      </c>
      <c r="AG14" s="47" t="s">
        <v>142</v>
      </c>
      <c r="AH14" s="47" t="s">
        <v>143</v>
      </c>
      <c r="AI14" s="47" t="s">
        <v>144</v>
      </c>
      <c r="AJ14" s="47" t="s">
        <v>145</v>
      </c>
      <c r="AK14" s="47" t="s">
        <v>146</v>
      </c>
      <c r="AL14" s="47" t="s">
        <v>147</v>
      </c>
      <c r="AM14" s="47" t="s">
        <v>148</v>
      </c>
      <c r="AN14" s="47" t="s">
        <v>149</v>
      </c>
      <c r="AO14" s="47" t="s">
        <v>19</v>
      </c>
      <c r="AP14" s="47" t="s">
        <v>16</v>
      </c>
      <c r="AQ14" s="47" t="s">
        <v>17</v>
      </c>
      <c r="AR14" s="47" t="s">
        <v>18</v>
      </c>
      <c r="AS14" s="47" t="s">
        <v>166</v>
      </c>
      <c r="AT14" s="47" t="s">
        <v>20</v>
      </c>
      <c r="AU14" s="47" t="s">
        <v>21</v>
      </c>
      <c r="AV14" s="47" t="s">
        <v>22</v>
      </c>
      <c r="AW14" s="47" t="s">
        <v>4</v>
      </c>
    </row>
    <row r="15" spans="1:50" ht="14.45" customHeight="1" x14ac:dyDescent="0.25">
      <c r="A15" s="47"/>
      <c r="B15" s="48" t="s">
        <v>5</v>
      </c>
      <c r="C15" s="48" t="s">
        <v>6</v>
      </c>
      <c r="D15" s="48" t="s">
        <v>7</v>
      </c>
      <c r="E15" s="48" t="s">
        <v>8</v>
      </c>
      <c r="F15" s="48" t="s">
        <v>8</v>
      </c>
      <c r="G15" s="48" t="s">
        <v>8</v>
      </c>
      <c r="H15" s="48" t="s">
        <v>8</v>
      </c>
      <c r="I15" s="48" t="s">
        <v>8</v>
      </c>
      <c r="J15" s="48" t="s">
        <v>8</v>
      </c>
      <c r="K15" s="48" t="s">
        <v>8</v>
      </c>
      <c r="L15" s="48" t="s">
        <v>8</v>
      </c>
      <c r="M15" s="48" t="s">
        <v>8</v>
      </c>
      <c r="N15" s="48" t="s">
        <v>8</v>
      </c>
      <c r="O15" s="48" t="s">
        <v>8</v>
      </c>
      <c r="P15" s="48" t="s">
        <v>8</v>
      </c>
      <c r="Q15" s="48" t="s">
        <v>8</v>
      </c>
      <c r="R15" s="48" t="s">
        <v>8</v>
      </c>
      <c r="S15" s="48" t="s">
        <v>8</v>
      </c>
      <c r="T15" s="48" t="s">
        <v>9</v>
      </c>
      <c r="U15" s="48" t="s">
        <v>10</v>
      </c>
      <c r="V15" s="48" t="s">
        <v>11</v>
      </c>
      <c r="W15" s="48" t="s">
        <v>12</v>
      </c>
      <c r="X15" s="48" t="s">
        <v>13</v>
      </c>
      <c r="Y15" s="48"/>
      <c r="Z15" s="47"/>
      <c r="AA15" s="47" t="s">
        <v>0</v>
      </c>
      <c r="AB15" s="47" t="s">
        <v>0</v>
      </c>
      <c r="AC15" s="47" t="s">
        <v>0</v>
      </c>
      <c r="AD15" s="47" t="s">
        <v>0</v>
      </c>
      <c r="AE15" s="47" t="s">
        <v>0</v>
      </c>
      <c r="AF15" s="47" t="s">
        <v>0</v>
      </c>
      <c r="AG15" s="47" t="s">
        <v>0</v>
      </c>
      <c r="AH15" s="47" t="s">
        <v>0</v>
      </c>
      <c r="AI15" s="47" t="s">
        <v>0</v>
      </c>
      <c r="AJ15" s="47" t="s">
        <v>0</v>
      </c>
      <c r="AK15" s="47" t="s">
        <v>0</v>
      </c>
      <c r="AL15" s="47" t="s">
        <v>0</v>
      </c>
      <c r="AM15" s="47" t="s">
        <v>0</v>
      </c>
      <c r="AN15" s="47" t="s">
        <v>0</v>
      </c>
      <c r="AO15" s="47" t="s">
        <v>0</v>
      </c>
      <c r="AP15" s="47" t="s">
        <v>1</v>
      </c>
      <c r="AQ15" s="47" t="s">
        <v>2</v>
      </c>
      <c r="AR15" s="47" t="s">
        <v>3</v>
      </c>
      <c r="AS15" s="47" t="s">
        <v>0</v>
      </c>
      <c r="AT15" s="47" t="s">
        <v>1</v>
      </c>
      <c r="AU15" s="47" t="s">
        <v>2</v>
      </c>
      <c r="AV15" s="47" t="s">
        <v>3</v>
      </c>
      <c r="AW15" s="47"/>
    </row>
    <row r="16" spans="1:50" ht="15" hidden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47.45" customHeight="1" x14ac:dyDescent="0.25">
      <c r="A17" s="5" t="s">
        <v>23</v>
      </c>
      <c r="B17" s="4" t="s">
        <v>24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  <c r="W17" s="6"/>
      <c r="X17" s="6"/>
      <c r="Y17" s="6"/>
      <c r="Z17" s="5" t="s">
        <v>23</v>
      </c>
      <c r="AA17" s="7">
        <f t="shared" ref="AA17:AS17" si="0">AA18+AA38+AA42+AA59+AA80+AA95+AA102</f>
        <v>37678800</v>
      </c>
      <c r="AB17" s="7" t="e">
        <f t="shared" si="0"/>
        <v>#REF!</v>
      </c>
      <c r="AC17" s="7" t="e">
        <f t="shared" si="0"/>
        <v>#REF!</v>
      </c>
      <c r="AD17" s="7" t="e">
        <f t="shared" si="0"/>
        <v>#REF!</v>
      </c>
      <c r="AE17" s="7" t="e">
        <f t="shared" si="0"/>
        <v>#REF!</v>
      </c>
      <c r="AF17" s="7" t="e">
        <f t="shared" si="0"/>
        <v>#REF!</v>
      </c>
      <c r="AG17" s="7" t="e">
        <f t="shared" si="0"/>
        <v>#REF!</v>
      </c>
      <c r="AH17" s="7" t="e">
        <f t="shared" si="0"/>
        <v>#REF!</v>
      </c>
      <c r="AI17" s="7" t="e">
        <f t="shared" si="0"/>
        <v>#REF!</v>
      </c>
      <c r="AJ17" s="7" t="e">
        <f t="shared" si="0"/>
        <v>#REF!</v>
      </c>
      <c r="AK17" s="7" t="e">
        <f t="shared" si="0"/>
        <v>#REF!</v>
      </c>
      <c r="AL17" s="7" t="e">
        <f t="shared" si="0"/>
        <v>#REF!</v>
      </c>
      <c r="AM17" s="7" t="e">
        <f t="shared" si="0"/>
        <v>#REF!</v>
      </c>
      <c r="AN17" s="7" t="e">
        <f t="shared" si="0"/>
        <v>#REF!</v>
      </c>
      <c r="AO17" s="7">
        <f>AO18+AO38+AO42+AO59+AO80+AO95+AO102</f>
        <v>31404982</v>
      </c>
      <c r="AP17" s="7" t="e">
        <f t="shared" si="0"/>
        <v>#REF!</v>
      </c>
      <c r="AQ17" s="7" t="e">
        <f t="shared" si="0"/>
        <v>#REF!</v>
      </c>
      <c r="AR17" s="7" t="e">
        <f t="shared" si="0"/>
        <v>#REF!</v>
      </c>
      <c r="AS17" s="7">
        <f t="shared" si="0"/>
        <v>32194407</v>
      </c>
      <c r="AT17" s="7"/>
      <c r="AU17" s="7">
        <v>3520</v>
      </c>
      <c r="AV17" s="7"/>
      <c r="AW17" s="5" t="s">
        <v>23</v>
      </c>
    </row>
    <row r="18" spans="1:49" ht="27" customHeight="1" x14ac:dyDescent="0.25">
      <c r="A18" s="5" t="s">
        <v>25</v>
      </c>
      <c r="B18" s="4" t="s">
        <v>24</v>
      </c>
      <c r="C18" s="4" t="s">
        <v>26</v>
      </c>
      <c r="D18" s="4" t="s">
        <v>27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  <c r="W18" s="6"/>
      <c r="X18" s="6"/>
      <c r="Y18" s="6"/>
      <c r="Z18" s="5" t="s">
        <v>25</v>
      </c>
      <c r="AA18" s="7">
        <f>AA19+AA28+AA31</f>
        <v>9827861</v>
      </c>
      <c r="AB18" s="7">
        <f t="shared" ref="AB18:AS18" si="1">AB19+AB28+AB31</f>
        <v>8493341</v>
      </c>
      <c r="AC18" s="7">
        <f t="shared" si="1"/>
        <v>8496861</v>
      </c>
      <c r="AD18" s="7">
        <f t="shared" si="1"/>
        <v>8493341</v>
      </c>
      <c r="AE18" s="7">
        <f t="shared" si="1"/>
        <v>8493341</v>
      </c>
      <c r="AF18" s="7">
        <f t="shared" si="1"/>
        <v>8493341</v>
      </c>
      <c r="AG18" s="7">
        <f t="shared" si="1"/>
        <v>8493341</v>
      </c>
      <c r="AH18" s="7">
        <f t="shared" si="1"/>
        <v>8493341</v>
      </c>
      <c r="AI18" s="7">
        <f t="shared" si="1"/>
        <v>8493341</v>
      </c>
      <c r="AJ18" s="7">
        <f t="shared" si="1"/>
        <v>8493341</v>
      </c>
      <c r="AK18" s="7">
        <f t="shared" si="1"/>
        <v>8493341</v>
      </c>
      <c r="AL18" s="7">
        <f t="shared" si="1"/>
        <v>8493341</v>
      </c>
      <c r="AM18" s="7">
        <f t="shared" si="1"/>
        <v>8493341</v>
      </c>
      <c r="AN18" s="7">
        <f t="shared" si="1"/>
        <v>8493341</v>
      </c>
      <c r="AO18" s="7">
        <f t="shared" si="1"/>
        <v>9686861</v>
      </c>
      <c r="AP18" s="7">
        <f t="shared" si="1"/>
        <v>8493341</v>
      </c>
      <c r="AQ18" s="7">
        <f t="shared" si="1"/>
        <v>8496861</v>
      </c>
      <c r="AR18" s="7">
        <f t="shared" si="1"/>
        <v>8493341</v>
      </c>
      <c r="AS18" s="7">
        <f t="shared" si="1"/>
        <v>10216861</v>
      </c>
      <c r="AT18" s="7"/>
      <c r="AU18" s="7">
        <v>3520</v>
      </c>
      <c r="AV18" s="7"/>
      <c r="AW18" s="5" t="s">
        <v>25</v>
      </c>
    </row>
    <row r="19" spans="1:49" ht="91.5" customHeight="1" x14ac:dyDescent="0.25">
      <c r="A19" s="5" t="s">
        <v>28</v>
      </c>
      <c r="B19" s="4" t="s">
        <v>24</v>
      </c>
      <c r="C19" s="4" t="s">
        <v>26</v>
      </c>
      <c r="D19" s="4" t="s">
        <v>29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  <c r="W19" s="6"/>
      <c r="X19" s="6"/>
      <c r="Y19" s="6"/>
      <c r="Z19" s="5" t="s">
        <v>28</v>
      </c>
      <c r="AA19" s="7">
        <f>AA20+AA22+AA26</f>
        <v>9704341</v>
      </c>
      <c r="AB19" s="7">
        <f t="shared" ref="AB19:AS19" si="2">AB20+AB22+AB26</f>
        <v>8493341</v>
      </c>
      <c r="AC19" s="7">
        <f t="shared" si="2"/>
        <v>8493341</v>
      </c>
      <c r="AD19" s="7">
        <f t="shared" si="2"/>
        <v>8493341</v>
      </c>
      <c r="AE19" s="7">
        <f t="shared" si="2"/>
        <v>8493341</v>
      </c>
      <c r="AF19" s="7">
        <f t="shared" si="2"/>
        <v>8493341</v>
      </c>
      <c r="AG19" s="7">
        <f t="shared" si="2"/>
        <v>8493341</v>
      </c>
      <c r="AH19" s="7">
        <f t="shared" si="2"/>
        <v>8493341</v>
      </c>
      <c r="AI19" s="7">
        <f t="shared" si="2"/>
        <v>8493341</v>
      </c>
      <c r="AJ19" s="7">
        <f t="shared" si="2"/>
        <v>8493341</v>
      </c>
      <c r="AK19" s="7">
        <f t="shared" si="2"/>
        <v>8493341</v>
      </c>
      <c r="AL19" s="7">
        <f t="shared" si="2"/>
        <v>8493341</v>
      </c>
      <c r="AM19" s="7">
        <f t="shared" si="2"/>
        <v>8493341</v>
      </c>
      <c r="AN19" s="7">
        <f t="shared" si="2"/>
        <v>8493341</v>
      </c>
      <c r="AO19" s="7">
        <f t="shared" si="2"/>
        <v>9633341</v>
      </c>
      <c r="AP19" s="7">
        <f t="shared" si="2"/>
        <v>8493341</v>
      </c>
      <c r="AQ19" s="7">
        <f t="shared" si="2"/>
        <v>8493341</v>
      </c>
      <c r="AR19" s="7">
        <f t="shared" si="2"/>
        <v>8493341</v>
      </c>
      <c r="AS19" s="7">
        <f t="shared" si="2"/>
        <v>10163341</v>
      </c>
      <c r="AT19" s="7"/>
      <c r="AU19" s="7"/>
      <c r="AV19" s="7"/>
      <c r="AW19" s="5" t="s">
        <v>28</v>
      </c>
    </row>
    <row r="20" spans="1:49" ht="47.45" customHeight="1" x14ac:dyDescent="0.25">
      <c r="A20" s="8" t="s">
        <v>30</v>
      </c>
      <c r="B20" s="9" t="s">
        <v>24</v>
      </c>
      <c r="C20" s="9" t="s">
        <v>26</v>
      </c>
      <c r="D20" s="9" t="s">
        <v>29</v>
      </c>
      <c r="E20" s="9" t="s">
        <v>31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8" t="s">
        <v>30</v>
      </c>
      <c r="AA20" s="11">
        <f>AA21</f>
        <v>1853288</v>
      </c>
      <c r="AB20" s="11">
        <f t="shared" ref="AB20:AS20" si="3">AB21</f>
        <v>1853288</v>
      </c>
      <c r="AC20" s="11">
        <f t="shared" si="3"/>
        <v>1853288</v>
      </c>
      <c r="AD20" s="11">
        <f t="shared" si="3"/>
        <v>1853288</v>
      </c>
      <c r="AE20" s="11">
        <f t="shared" si="3"/>
        <v>1853288</v>
      </c>
      <c r="AF20" s="11">
        <f t="shared" si="3"/>
        <v>1853288</v>
      </c>
      <c r="AG20" s="11">
        <f t="shared" si="3"/>
        <v>1853288</v>
      </c>
      <c r="AH20" s="11">
        <f t="shared" si="3"/>
        <v>1853288</v>
      </c>
      <c r="AI20" s="11">
        <f t="shared" si="3"/>
        <v>1853288</v>
      </c>
      <c r="AJ20" s="11">
        <f t="shared" si="3"/>
        <v>1853288</v>
      </c>
      <c r="AK20" s="11">
        <f t="shared" si="3"/>
        <v>1853288</v>
      </c>
      <c r="AL20" s="11">
        <f t="shared" si="3"/>
        <v>1853288</v>
      </c>
      <c r="AM20" s="11">
        <f t="shared" si="3"/>
        <v>1853288</v>
      </c>
      <c r="AN20" s="11">
        <f t="shared" si="3"/>
        <v>1853288</v>
      </c>
      <c r="AO20" s="11">
        <f t="shared" si="3"/>
        <v>1853288</v>
      </c>
      <c r="AP20" s="11">
        <f t="shared" si="3"/>
        <v>1853288</v>
      </c>
      <c r="AQ20" s="11">
        <f t="shared" si="3"/>
        <v>1853288</v>
      </c>
      <c r="AR20" s="11">
        <f t="shared" si="3"/>
        <v>1853288</v>
      </c>
      <c r="AS20" s="11">
        <f t="shared" si="3"/>
        <v>1853288</v>
      </c>
      <c r="AT20" s="11"/>
      <c r="AU20" s="11"/>
      <c r="AV20" s="11"/>
      <c r="AW20" s="8" t="s">
        <v>30</v>
      </c>
    </row>
    <row r="21" spans="1:49" ht="154.5" customHeight="1" x14ac:dyDescent="0.25">
      <c r="A21" s="12" t="s">
        <v>32</v>
      </c>
      <c r="B21" s="13" t="s">
        <v>24</v>
      </c>
      <c r="C21" s="13" t="s">
        <v>26</v>
      </c>
      <c r="D21" s="13" t="s">
        <v>29</v>
      </c>
      <c r="E21" s="13" t="s">
        <v>31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 t="s">
        <v>33</v>
      </c>
      <c r="U21" s="13"/>
      <c r="V21" s="14"/>
      <c r="W21" s="14"/>
      <c r="X21" s="14"/>
      <c r="Y21" s="14"/>
      <c r="Z21" s="12" t="s">
        <v>32</v>
      </c>
      <c r="AA21" s="15">
        <v>1853288</v>
      </c>
      <c r="AB21" s="15">
        <v>1853288</v>
      </c>
      <c r="AC21" s="15">
        <v>1853288</v>
      </c>
      <c r="AD21" s="15">
        <v>1853288</v>
      </c>
      <c r="AE21" s="15">
        <v>1853288</v>
      </c>
      <c r="AF21" s="15">
        <v>1853288</v>
      </c>
      <c r="AG21" s="15">
        <v>1853288</v>
      </c>
      <c r="AH21" s="15">
        <v>1853288</v>
      </c>
      <c r="AI21" s="15">
        <v>1853288</v>
      </c>
      <c r="AJ21" s="15">
        <v>1853288</v>
      </c>
      <c r="AK21" s="15">
        <v>1853288</v>
      </c>
      <c r="AL21" s="15">
        <v>1853288</v>
      </c>
      <c r="AM21" s="15">
        <v>1853288</v>
      </c>
      <c r="AN21" s="15">
        <v>1853288</v>
      </c>
      <c r="AO21" s="15">
        <v>1853288</v>
      </c>
      <c r="AP21" s="15">
        <v>1853288</v>
      </c>
      <c r="AQ21" s="15">
        <v>1853288</v>
      </c>
      <c r="AR21" s="15">
        <v>1853288</v>
      </c>
      <c r="AS21" s="15">
        <v>1853288</v>
      </c>
      <c r="AT21" s="15"/>
      <c r="AU21" s="15"/>
      <c r="AV21" s="15"/>
      <c r="AW21" s="12" t="s">
        <v>32</v>
      </c>
    </row>
    <row r="22" spans="1:49" ht="47.45" customHeight="1" x14ac:dyDescent="0.25">
      <c r="A22" s="8" t="s">
        <v>34</v>
      </c>
      <c r="B22" s="9" t="s">
        <v>24</v>
      </c>
      <c r="C22" s="9" t="s">
        <v>26</v>
      </c>
      <c r="D22" s="9" t="s">
        <v>29</v>
      </c>
      <c r="E22" s="9" t="s">
        <v>35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0"/>
      <c r="W22" s="10"/>
      <c r="X22" s="10"/>
      <c r="Y22" s="10"/>
      <c r="Z22" s="8" t="s">
        <v>34</v>
      </c>
      <c r="AA22" s="11">
        <f>AA23+AA24+AA25</f>
        <v>7801053</v>
      </c>
      <c r="AB22" s="11">
        <f t="shared" ref="AB22:AS22" si="4">AB23+AB24+AB25</f>
        <v>6590053</v>
      </c>
      <c r="AC22" s="11">
        <f t="shared" si="4"/>
        <v>6590053</v>
      </c>
      <c r="AD22" s="11">
        <f t="shared" si="4"/>
        <v>6590053</v>
      </c>
      <c r="AE22" s="11">
        <f t="shared" si="4"/>
        <v>6590053</v>
      </c>
      <c r="AF22" s="11">
        <f t="shared" si="4"/>
        <v>6590053</v>
      </c>
      <c r="AG22" s="11">
        <f t="shared" si="4"/>
        <v>6590053</v>
      </c>
      <c r="AH22" s="11">
        <f t="shared" si="4"/>
        <v>6590053</v>
      </c>
      <c r="AI22" s="11">
        <f t="shared" si="4"/>
        <v>6590053</v>
      </c>
      <c r="AJ22" s="11">
        <f t="shared" si="4"/>
        <v>6590053</v>
      </c>
      <c r="AK22" s="11">
        <f t="shared" si="4"/>
        <v>6590053</v>
      </c>
      <c r="AL22" s="11">
        <f t="shared" si="4"/>
        <v>6590053</v>
      </c>
      <c r="AM22" s="11">
        <f t="shared" si="4"/>
        <v>6590053</v>
      </c>
      <c r="AN22" s="11">
        <f t="shared" si="4"/>
        <v>6590053</v>
      </c>
      <c r="AO22" s="11">
        <f t="shared" si="4"/>
        <v>7730053</v>
      </c>
      <c r="AP22" s="11">
        <f t="shared" si="4"/>
        <v>6590053</v>
      </c>
      <c r="AQ22" s="11">
        <f t="shared" si="4"/>
        <v>6590053</v>
      </c>
      <c r="AR22" s="11">
        <f t="shared" si="4"/>
        <v>6590053</v>
      </c>
      <c r="AS22" s="11">
        <f t="shared" si="4"/>
        <v>8260053</v>
      </c>
      <c r="AT22" s="11"/>
      <c r="AU22" s="11"/>
      <c r="AV22" s="11"/>
      <c r="AW22" s="8" t="s">
        <v>34</v>
      </c>
    </row>
    <row r="23" spans="1:49" ht="142.5" customHeight="1" x14ac:dyDescent="0.25">
      <c r="A23" s="12" t="s">
        <v>36</v>
      </c>
      <c r="B23" s="13" t="s">
        <v>24</v>
      </c>
      <c r="C23" s="13" t="s">
        <v>26</v>
      </c>
      <c r="D23" s="13" t="s">
        <v>29</v>
      </c>
      <c r="E23" s="13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33</v>
      </c>
      <c r="U23" s="13"/>
      <c r="V23" s="14"/>
      <c r="W23" s="14"/>
      <c r="X23" s="14"/>
      <c r="Y23" s="14"/>
      <c r="Z23" s="12" t="s">
        <v>36</v>
      </c>
      <c r="AA23" s="15">
        <v>6590053</v>
      </c>
      <c r="AB23" s="15">
        <v>6590053</v>
      </c>
      <c r="AC23" s="15">
        <v>6590053</v>
      </c>
      <c r="AD23" s="15">
        <v>6590053</v>
      </c>
      <c r="AE23" s="15">
        <v>6590053</v>
      </c>
      <c r="AF23" s="15">
        <v>6590053</v>
      </c>
      <c r="AG23" s="15">
        <v>6590053</v>
      </c>
      <c r="AH23" s="15">
        <v>6590053</v>
      </c>
      <c r="AI23" s="15">
        <v>6590053</v>
      </c>
      <c r="AJ23" s="15">
        <v>6590053</v>
      </c>
      <c r="AK23" s="15">
        <v>6590053</v>
      </c>
      <c r="AL23" s="15">
        <v>6590053</v>
      </c>
      <c r="AM23" s="15">
        <v>6590053</v>
      </c>
      <c r="AN23" s="15">
        <v>6590053</v>
      </c>
      <c r="AO23" s="15">
        <v>6590053</v>
      </c>
      <c r="AP23" s="15">
        <v>6590053</v>
      </c>
      <c r="AQ23" s="15">
        <v>6590053</v>
      </c>
      <c r="AR23" s="15">
        <v>6590053</v>
      </c>
      <c r="AS23" s="15">
        <v>6590053</v>
      </c>
      <c r="AT23" s="15"/>
      <c r="AU23" s="15"/>
      <c r="AV23" s="15"/>
      <c r="AW23" s="12" t="s">
        <v>36</v>
      </c>
    </row>
    <row r="24" spans="1:49" ht="94.9" customHeight="1" x14ac:dyDescent="0.25">
      <c r="A24" s="16" t="s">
        <v>37</v>
      </c>
      <c r="B24" s="13" t="s">
        <v>24</v>
      </c>
      <c r="C24" s="13" t="s">
        <v>26</v>
      </c>
      <c r="D24" s="13" t="s">
        <v>29</v>
      </c>
      <c r="E24" s="13" t="s">
        <v>35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38</v>
      </c>
      <c r="U24" s="13"/>
      <c r="V24" s="14"/>
      <c r="W24" s="14"/>
      <c r="X24" s="14"/>
      <c r="Y24" s="14"/>
      <c r="Z24" s="16" t="s">
        <v>37</v>
      </c>
      <c r="AA24" s="15">
        <v>1150000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>
        <v>1100000</v>
      </c>
      <c r="AP24" s="15"/>
      <c r="AQ24" s="15"/>
      <c r="AR24" s="15"/>
      <c r="AS24" s="15">
        <v>1625000</v>
      </c>
      <c r="AT24" s="15"/>
      <c r="AU24" s="15"/>
      <c r="AV24" s="15"/>
      <c r="AW24" s="16" t="s">
        <v>37</v>
      </c>
    </row>
    <row r="25" spans="1:49" ht="63.4" customHeight="1" x14ac:dyDescent="0.25">
      <c r="A25" s="16" t="s">
        <v>39</v>
      </c>
      <c r="B25" s="13" t="s">
        <v>24</v>
      </c>
      <c r="C25" s="13" t="s">
        <v>26</v>
      </c>
      <c r="D25" s="13" t="s">
        <v>29</v>
      </c>
      <c r="E25" s="13" t="s">
        <v>35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40</v>
      </c>
      <c r="U25" s="13"/>
      <c r="V25" s="14"/>
      <c r="W25" s="14"/>
      <c r="X25" s="14"/>
      <c r="Y25" s="14"/>
      <c r="Z25" s="16" t="s">
        <v>39</v>
      </c>
      <c r="AA25" s="15">
        <v>61000</v>
      </c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40000</v>
      </c>
      <c r="AP25" s="15"/>
      <c r="AQ25" s="15"/>
      <c r="AR25" s="15"/>
      <c r="AS25" s="15">
        <v>45000</v>
      </c>
      <c r="AT25" s="15"/>
      <c r="AU25" s="15"/>
      <c r="AV25" s="15"/>
      <c r="AW25" s="16" t="s">
        <v>39</v>
      </c>
    </row>
    <row r="26" spans="1:49" ht="63.4" customHeight="1" x14ac:dyDescent="0.25">
      <c r="A26" s="8" t="s">
        <v>41</v>
      </c>
      <c r="B26" s="9" t="s">
        <v>24</v>
      </c>
      <c r="C26" s="9" t="s">
        <v>26</v>
      </c>
      <c r="D26" s="9" t="s">
        <v>29</v>
      </c>
      <c r="E26" s="9" t="s">
        <v>42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41</v>
      </c>
      <c r="AA26" s="11">
        <f>AA27</f>
        <v>50000</v>
      </c>
      <c r="AB26" s="11">
        <f t="shared" ref="AB26:AS26" si="5">AB27</f>
        <v>50000</v>
      </c>
      <c r="AC26" s="11">
        <f t="shared" si="5"/>
        <v>50000</v>
      </c>
      <c r="AD26" s="11">
        <f t="shared" si="5"/>
        <v>50000</v>
      </c>
      <c r="AE26" s="11">
        <f t="shared" si="5"/>
        <v>50000</v>
      </c>
      <c r="AF26" s="11">
        <f t="shared" si="5"/>
        <v>50000</v>
      </c>
      <c r="AG26" s="11">
        <f t="shared" si="5"/>
        <v>50000</v>
      </c>
      <c r="AH26" s="11">
        <f t="shared" si="5"/>
        <v>50000</v>
      </c>
      <c r="AI26" s="11">
        <f t="shared" si="5"/>
        <v>50000</v>
      </c>
      <c r="AJ26" s="11">
        <f t="shared" si="5"/>
        <v>50000</v>
      </c>
      <c r="AK26" s="11">
        <f t="shared" si="5"/>
        <v>50000</v>
      </c>
      <c r="AL26" s="11">
        <f t="shared" si="5"/>
        <v>50000</v>
      </c>
      <c r="AM26" s="11">
        <f t="shared" si="5"/>
        <v>50000</v>
      </c>
      <c r="AN26" s="11">
        <f t="shared" si="5"/>
        <v>50000</v>
      </c>
      <c r="AO26" s="11">
        <f t="shared" si="5"/>
        <v>50000</v>
      </c>
      <c r="AP26" s="11">
        <f t="shared" si="5"/>
        <v>50000</v>
      </c>
      <c r="AQ26" s="11">
        <f t="shared" si="5"/>
        <v>50000</v>
      </c>
      <c r="AR26" s="11">
        <f t="shared" si="5"/>
        <v>50000</v>
      </c>
      <c r="AS26" s="11">
        <f t="shared" si="5"/>
        <v>50000</v>
      </c>
      <c r="AT26" s="11"/>
      <c r="AU26" s="11"/>
      <c r="AV26" s="11"/>
      <c r="AW26" s="8" t="s">
        <v>41</v>
      </c>
    </row>
    <row r="27" spans="1:49" ht="79.150000000000006" customHeight="1" x14ac:dyDescent="0.25">
      <c r="A27" s="16" t="s">
        <v>43</v>
      </c>
      <c r="B27" s="13" t="s">
        <v>24</v>
      </c>
      <c r="C27" s="13" t="s">
        <v>26</v>
      </c>
      <c r="D27" s="13" t="s">
        <v>29</v>
      </c>
      <c r="E27" s="13" t="s">
        <v>42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44</v>
      </c>
      <c r="U27" s="13"/>
      <c r="V27" s="14"/>
      <c r="W27" s="14"/>
      <c r="X27" s="14"/>
      <c r="Y27" s="14"/>
      <c r="Z27" s="16" t="s">
        <v>43</v>
      </c>
      <c r="AA27" s="15">
        <v>50000</v>
      </c>
      <c r="AB27" s="15">
        <v>50000</v>
      </c>
      <c r="AC27" s="15">
        <v>50000</v>
      </c>
      <c r="AD27" s="15">
        <v>50000</v>
      </c>
      <c r="AE27" s="15">
        <v>50000</v>
      </c>
      <c r="AF27" s="15">
        <v>50000</v>
      </c>
      <c r="AG27" s="15">
        <v>50000</v>
      </c>
      <c r="AH27" s="15">
        <v>50000</v>
      </c>
      <c r="AI27" s="15">
        <v>50000</v>
      </c>
      <c r="AJ27" s="15">
        <v>50000</v>
      </c>
      <c r="AK27" s="15">
        <v>50000</v>
      </c>
      <c r="AL27" s="15">
        <v>50000</v>
      </c>
      <c r="AM27" s="15">
        <v>50000</v>
      </c>
      <c r="AN27" s="15">
        <v>50000</v>
      </c>
      <c r="AO27" s="15">
        <v>50000</v>
      </c>
      <c r="AP27" s="15">
        <v>50000</v>
      </c>
      <c r="AQ27" s="15">
        <v>50000</v>
      </c>
      <c r="AR27" s="15">
        <v>50000</v>
      </c>
      <c r="AS27" s="15">
        <v>50000</v>
      </c>
      <c r="AT27" s="15"/>
      <c r="AU27" s="15"/>
      <c r="AV27" s="15"/>
      <c r="AW27" s="16" t="s">
        <v>43</v>
      </c>
    </row>
    <row r="28" spans="1:49" ht="15.75" customHeight="1" x14ac:dyDescent="0.25">
      <c r="A28" s="5" t="s">
        <v>45</v>
      </c>
      <c r="B28" s="4" t="s">
        <v>24</v>
      </c>
      <c r="C28" s="4" t="s">
        <v>26</v>
      </c>
      <c r="D28" s="4" t="s">
        <v>46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6"/>
      <c r="Z28" s="5" t="s">
        <v>45</v>
      </c>
      <c r="AA28" s="7">
        <f>AA29</f>
        <v>50000</v>
      </c>
      <c r="AB28" s="7">
        <f t="shared" ref="AB28:AS28" si="6">AB29</f>
        <v>0</v>
      </c>
      <c r="AC28" s="7">
        <f t="shared" si="6"/>
        <v>0</v>
      </c>
      <c r="AD28" s="7">
        <f t="shared" si="6"/>
        <v>0</v>
      </c>
      <c r="AE28" s="7">
        <f t="shared" si="6"/>
        <v>0</v>
      </c>
      <c r="AF28" s="7">
        <f t="shared" si="6"/>
        <v>0</v>
      </c>
      <c r="AG28" s="7">
        <f t="shared" si="6"/>
        <v>0</v>
      </c>
      <c r="AH28" s="7">
        <f t="shared" si="6"/>
        <v>0</v>
      </c>
      <c r="AI28" s="7">
        <f t="shared" si="6"/>
        <v>0</v>
      </c>
      <c r="AJ28" s="7">
        <f t="shared" si="6"/>
        <v>0</v>
      </c>
      <c r="AK28" s="7">
        <f t="shared" si="6"/>
        <v>0</v>
      </c>
      <c r="AL28" s="7">
        <f t="shared" si="6"/>
        <v>0</v>
      </c>
      <c r="AM28" s="7">
        <f t="shared" si="6"/>
        <v>0</v>
      </c>
      <c r="AN28" s="7">
        <f t="shared" si="6"/>
        <v>0</v>
      </c>
      <c r="AO28" s="7">
        <f t="shared" si="6"/>
        <v>50000</v>
      </c>
      <c r="AP28" s="7">
        <f t="shared" si="6"/>
        <v>0</v>
      </c>
      <c r="AQ28" s="7">
        <f t="shared" si="6"/>
        <v>0</v>
      </c>
      <c r="AR28" s="7">
        <f t="shared" si="6"/>
        <v>0</v>
      </c>
      <c r="AS28" s="7">
        <f t="shared" si="6"/>
        <v>50000</v>
      </c>
      <c r="AT28" s="7"/>
      <c r="AU28" s="7"/>
      <c r="AV28" s="7"/>
      <c r="AW28" s="5" t="s">
        <v>45</v>
      </c>
    </row>
    <row r="29" spans="1:49" ht="31.7" customHeight="1" x14ac:dyDescent="0.25">
      <c r="A29" s="8" t="s">
        <v>47</v>
      </c>
      <c r="B29" s="9" t="s">
        <v>24</v>
      </c>
      <c r="C29" s="9" t="s">
        <v>26</v>
      </c>
      <c r="D29" s="9" t="s">
        <v>46</v>
      </c>
      <c r="E29" s="9" t="s">
        <v>48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0"/>
      <c r="W29" s="10"/>
      <c r="X29" s="10"/>
      <c r="Y29" s="10"/>
      <c r="Z29" s="8" t="s">
        <v>47</v>
      </c>
      <c r="AA29" s="11">
        <f>AA30</f>
        <v>50000</v>
      </c>
      <c r="AB29" s="11">
        <f t="shared" ref="AB29:AS29" si="7">AB30</f>
        <v>0</v>
      </c>
      <c r="AC29" s="11">
        <f t="shared" si="7"/>
        <v>0</v>
      </c>
      <c r="AD29" s="11">
        <f t="shared" si="7"/>
        <v>0</v>
      </c>
      <c r="AE29" s="11">
        <f t="shared" si="7"/>
        <v>0</v>
      </c>
      <c r="AF29" s="11">
        <f t="shared" si="7"/>
        <v>0</v>
      </c>
      <c r="AG29" s="11">
        <f t="shared" si="7"/>
        <v>0</v>
      </c>
      <c r="AH29" s="11">
        <f t="shared" si="7"/>
        <v>0</v>
      </c>
      <c r="AI29" s="11">
        <f t="shared" si="7"/>
        <v>0</v>
      </c>
      <c r="AJ29" s="11">
        <f t="shared" si="7"/>
        <v>0</v>
      </c>
      <c r="AK29" s="11">
        <f t="shared" si="7"/>
        <v>0</v>
      </c>
      <c r="AL29" s="11">
        <f t="shared" si="7"/>
        <v>0</v>
      </c>
      <c r="AM29" s="11">
        <f t="shared" si="7"/>
        <v>0</v>
      </c>
      <c r="AN29" s="11">
        <f t="shared" si="7"/>
        <v>0</v>
      </c>
      <c r="AO29" s="11">
        <f t="shared" si="7"/>
        <v>50000</v>
      </c>
      <c r="AP29" s="11">
        <f t="shared" si="7"/>
        <v>0</v>
      </c>
      <c r="AQ29" s="11">
        <f t="shared" si="7"/>
        <v>0</v>
      </c>
      <c r="AR29" s="11">
        <f t="shared" si="7"/>
        <v>0</v>
      </c>
      <c r="AS29" s="11">
        <f t="shared" si="7"/>
        <v>50000</v>
      </c>
      <c r="AT29" s="11"/>
      <c r="AU29" s="11"/>
      <c r="AV29" s="11"/>
      <c r="AW29" s="8" t="s">
        <v>47</v>
      </c>
    </row>
    <row r="30" spans="1:49" ht="47.45" customHeight="1" x14ac:dyDescent="0.25">
      <c r="A30" s="16" t="s">
        <v>49</v>
      </c>
      <c r="B30" s="13" t="s">
        <v>24</v>
      </c>
      <c r="C30" s="13" t="s">
        <v>26</v>
      </c>
      <c r="D30" s="13" t="s">
        <v>46</v>
      </c>
      <c r="E30" s="13" t="s">
        <v>48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40</v>
      </c>
      <c r="U30" s="13"/>
      <c r="V30" s="14"/>
      <c r="W30" s="14"/>
      <c r="X30" s="14"/>
      <c r="Y30" s="14"/>
      <c r="Z30" s="16" t="s">
        <v>49</v>
      </c>
      <c r="AA30" s="15">
        <v>50000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>
        <v>50000</v>
      </c>
      <c r="AP30" s="15"/>
      <c r="AQ30" s="15"/>
      <c r="AR30" s="15"/>
      <c r="AS30" s="15">
        <v>50000</v>
      </c>
      <c r="AT30" s="15"/>
      <c r="AU30" s="15"/>
      <c r="AV30" s="15"/>
      <c r="AW30" s="16" t="s">
        <v>49</v>
      </c>
    </row>
    <row r="31" spans="1:49" ht="31.7" customHeight="1" x14ac:dyDescent="0.25">
      <c r="A31" s="5" t="s">
        <v>50</v>
      </c>
      <c r="B31" s="4" t="s">
        <v>24</v>
      </c>
      <c r="C31" s="4" t="s">
        <v>26</v>
      </c>
      <c r="D31" s="4" t="s">
        <v>51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  <c r="W31" s="6"/>
      <c r="X31" s="6"/>
      <c r="Y31" s="6"/>
      <c r="Z31" s="5" t="s">
        <v>50</v>
      </c>
      <c r="AA31" s="7">
        <f>AA34+AA36+AA32</f>
        <v>73520</v>
      </c>
      <c r="AB31" s="7">
        <f t="shared" ref="AB31:AS31" si="8">AB34+AB36</f>
        <v>0</v>
      </c>
      <c r="AC31" s="7">
        <f t="shared" si="8"/>
        <v>3520</v>
      </c>
      <c r="AD31" s="7">
        <f t="shared" si="8"/>
        <v>0</v>
      </c>
      <c r="AE31" s="7">
        <f t="shared" si="8"/>
        <v>0</v>
      </c>
      <c r="AF31" s="7">
        <f t="shared" si="8"/>
        <v>0</v>
      </c>
      <c r="AG31" s="7">
        <f t="shared" si="8"/>
        <v>0</v>
      </c>
      <c r="AH31" s="7">
        <f t="shared" si="8"/>
        <v>0</v>
      </c>
      <c r="AI31" s="7">
        <f t="shared" si="8"/>
        <v>0</v>
      </c>
      <c r="AJ31" s="7">
        <f t="shared" si="8"/>
        <v>0</v>
      </c>
      <c r="AK31" s="7">
        <f t="shared" si="8"/>
        <v>0</v>
      </c>
      <c r="AL31" s="7">
        <f t="shared" si="8"/>
        <v>0</v>
      </c>
      <c r="AM31" s="7">
        <f t="shared" si="8"/>
        <v>0</v>
      </c>
      <c r="AN31" s="7">
        <f t="shared" si="8"/>
        <v>0</v>
      </c>
      <c r="AO31" s="7">
        <f t="shared" si="8"/>
        <v>3520</v>
      </c>
      <c r="AP31" s="7">
        <f t="shared" si="8"/>
        <v>0</v>
      </c>
      <c r="AQ31" s="7">
        <f t="shared" si="8"/>
        <v>3520</v>
      </c>
      <c r="AR31" s="7">
        <f t="shared" si="8"/>
        <v>0</v>
      </c>
      <c r="AS31" s="7">
        <f t="shared" si="8"/>
        <v>3520</v>
      </c>
      <c r="AT31" s="7"/>
      <c r="AU31" s="7">
        <v>3520</v>
      </c>
      <c r="AV31" s="7"/>
      <c r="AW31" s="5" t="s">
        <v>50</v>
      </c>
    </row>
    <row r="32" spans="1:49" ht="47.25" x14ac:dyDescent="0.25">
      <c r="A32" s="31" t="s">
        <v>160</v>
      </c>
      <c r="B32" s="9" t="s">
        <v>24</v>
      </c>
      <c r="C32" s="9" t="s">
        <v>26</v>
      </c>
      <c r="D32" s="9" t="s">
        <v>51</v>
      </c>
      <c r="E32" s="9" t="s">
        <v>162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6"/>
      <c r="W32" s="6"/>
      <c r="X32" s="6"/>
      <c r="Y32" s="6"/>
      <c r="Z32" s="5"/>
      <c r="AA32" s="37">
        <f>AA33</f>
        <v>20000</v>
      </c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5"/>
    </row>
    <row r="33" spans="1:49" ht="63" x14ac:dyDescent="0.25">
      <c r="A33" s="36" t="s">
        <v>161</v>
      </c>
      <c r="B33" s="13" t="s">
        <v>24</v>
      </c>
      <c r="C33" s="13" t="s">
        <v>26</v>
      </c>
      <c r="D33" s="13" t="s">
        <v>51</v>
      </c>
      <c r="E33" s="13" t="s">
        <v>162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7" t="s">
        <v>40</v>
      </c>
      <c r="U33" s="35"/>
      <c r="V33" s="6"/>
      <c r="W33" s="6"/>
      <c r="X33" s="6"/>
      <c r="Y33" s="6"/>
      <c r="Z33" s="5"/>
      <c r="AA33" s="38">
        <v>20000</v>
      </c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5"/>
    </row>
    <row r="34" spans="1:49" ht="47.45" customHeight="1" x14ac:dyDescent="0.25">
      <c r="A34" s="8" t="s">
        <v>52</v>
      </c>
      <c r="B34" s="9" t="s">
        <v>24</v>
      </c>
      <c r="C34" s="9" t="s">
        <v>26</v>
      </c>
      <c r="D34" s="9" t="s">
        <v>51</v>
      </c>
      <c r="E34" s="9" t="s">
        <v>53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0"/>
      <c r="W34" s="10"/>
      <c r="X34" s="10"/>
      <c r="Y34" s="10"/>
      <c r="Z34" s="8" t="s">
        <v>52</v>
      </c>
      <c r="AA34" s="11">
        <f>AA35</f>
        <v>50000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8" t="s">
        <v>52</v>
      </c>
    </row>
    <row r="35" spans="1:49" ht="94.9" customHeight="1" x14ac:dyDescent="0.25">
      <c r="A35" s="16" t="s">
        <v>54</v>
      </c>
      <c r="B35" s="13" t="s">
        <v>24</v>
      </c>
      <c r="C35" s="13" t="s">
        <v>26</v>
      </c>
      <c r="D35" s="13" t="s">
        <v>51</v>
      </c>
      <c r="E35" s="13" t="s">
        <v>53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s">
        <v>38</v>
      </c>
      <c r="U35" s="13"/>
      <c r="V35" s="14"/>
      <c r="W35" s="14"/>
      <c r="X35" s="14"/>
      <c r="Y35" s="14"/>
      <c r="Z35" s="16" t="s">
        <v>54</v>
      </c>
      <c r="AA35" s="15">
        <v>50000</v>
      </c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6" t="s">
        <v>54</v>
      </c>
    </row>
    <row r="36" spans="1:49" ht="94.9" customHeight="1" x14ac:dyDescent="0.25">
      <c r="A36" s="8" t="s">
        <v>55</v>
      </c>
      <c r="B36" s="9" t="s">
        <v>24</v>
      </c>
      <c r="C36" s="9" t="s">
        <v>26</v>
      </c>
      <c r="D36" s="9" t="s">
        <v>51</v>
      </c>
      <c r="E36" s="9" t="s">
        <v>56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0"/>
      <c r="W36" s="10"/>
      <c r="X36" s="10"/>
      <c r="Y36" s="10"/>
      <c r="Z36" s="8" t="s">
        <v>55</v>
      </c>
      <c r="AA36" s="11">
        <f>AA37</f>
        <v>3520</v>
      </c>
      <c r="AB36" s="11">
        <f t="shared" ref="AB36:AS36" si="9">AB37</f>
        <v>0</v>
      </c>
      <c r="AC36" s="11">
        <f t="shared" si="9"/>
        <v>3520</v>
      </c>
      <c r="AD36" s="11">
        <f t="shared" si="9"/>
        <v>0</v>
      </c>
      <c r="AE36" s="11">
        <f t="shared" si="9"/>
        <v>0</v>
      </c>
      <c r="AF36" s="11">
        <f t="shared" si="9"/>
        <v>0</v>
      </c>
      <c r="AG36" s="11">
        <f t="shared" si="9"/>
        <v>0</v>
      </c>
      <c r="AH36" s="11">
        <f t="shared" si="9"/>
        <v>0</v>
      </c>
      <c r="AI36" s="11">
        <f t="shared" si="9"/>
        <v>0</v>
      </c>
      <c r="AJ36" s="11">
        <f t="shared" si="9"/>
        <v>0</v>
      </c>
      <c r="AK36" s="11">
        <f t="shared" si="9"/>
        <v>0</v>
      </c>
      <c r="AL36" s="11">
        <f t="shared" si="9"/>
        <v>0</v>
      </c>
      <c r="AM36" s="11">
        <f t="shared" si="9"/>
        <v>0</v>
      </c>
      <c r="AN36" s="11">
        <f t="shared" si="9"/>
        <v>0</v>
      </c>
      <c r="AO36" s="11">
        <f t="shared" si="9"/>
        <v>3520</v>
      </c>
      <c r="AP36" s="11">
        <f t="shared" si="9"/>
        <v>0</v>
      </c>
      <c r="AQ36" s="11">
        <f t="shared" si="9"/>
        <v>3520</v>
      </c>
      <c r="AR36" s="11">
        <f t="shared" si="9"/>
        <v>0</v>
      </c>
      <c r="AS36" s="11">
        <f t="shared" si="9"/>
        <v>3520</v>
      </c>
      <c r="AT36" s="11"/>
      <c r="AU36" s="11">
        <v>3520</v>
      </c>
      <c r="AV36" s="11"/>
      <c r="AW36" s="8" t="s">
        <v>55</v>
      </c>
    </row>
    <row r="37" spans="1:49" ht="142.35" customHeight="1" x14ac:dyDescent="0.25">
      <c r="A37" s="16" t="s">
        <v>57</v>
      </c>
      <c r="B37" s="13" t="s">
        <v>24</v>
      </c>
      <c r="C37" s="13" t="s">
        <v>26</v>
      </c>
      <c r="D37" s="13" t="s">
        <v>51</v>
      </c>
      <c r="E37" s="13" t="s">
        <v>56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38</v>
      </c>
      <c r="U37" s="13"/>
      <c r="V37" s="14"/>
      <c r="W37" s="14"/>
      <c r="X37" s="14"/>
      <c r="Y37" s="14"/>
      <c r="Z37" s="16" t="s">
        <v>57</v>
      </c>
      <c r="AA37" s="15">
        <v>3520</v>
      </c>
      <c r="AB37" s="15"/>
      <c r="AC37" s="15">
        <v>3520</v>
      </c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>
        <v>3520</v>
      </c>
      <c r="AP37" s="15"/>
      <c r="AQ37" s="15">
        <v>3520</v>
      </c>
      <c r="AR37" s="15"/>
      <c r="AS37" s="15">
        <v>3520</v>
      </c>
      <c r="AT37" s="15"/>
      <c r="AU37" s="15">
        <v>3520</v>
      </c>
      <c r="AV37" s="15"/>
      <c r="AW37" s="16" t="s">
        <v>57</v>
      </c>
    </row>
    <row r="38" spans="1:49" ht="15.75" customHeight="1" x14ac:dyDescent="0.25">
      <c r="A38" s="5" t="s">
        <v>58</v>
      </c>
      <c r="B38" s="4" t="s">
        <v>24</v>
      </c>
      <c r="C38" s="4" t="s">
        <v>59</v>
      </c>
      <c r="D38" s="4" t="s">
        <v>27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 t="s">
        <v>58</v>
      </c>
      <c r="AA38" s="7">
        <f>AA39</f>
        <v>271600</v>
      </c>
      <c r="AB38" s="7">
        <f t="shared" ref="AB38:AS40" si="10">AB39</f>
        <v>291500</v>
      </c>
      <c r="AC38" s="7">
        <f t="shared" si="10"/>
        <v>0</v>
      </c>
      <c r="AD38" s="7">
        <f t="shared" si="10"/>
        <v>0</v>
      </c>
      <c r="AE38" s="7">
        <f t="shared" si="10"/>
        <v>285800</v>
      </c>
      <c r="AF38" s="7">
        <f t="shared" si="10"/>
        <v>0</v>
      </c>
      <c r="AG38" s="7">
        <f t="shared" si="10"/>
        <v>0</v>
      </c>
      <c r="AH38" s="7">
        <f t="shared" si="10"/>
        <v>0</v>
      </c>
      <c r="AI38" s="7">
        <f t="shared" si="10"/>
        <v>0</v>
      </c>
      <c r="AJ38" s="7">
        <f t="shared" si="10"/>
        <v>0</v>
      </c>
      <c r="AK38" s="7">
        <f t="shared" si="10"/>
        <v>0</v>
      </c>
      <c r="AL38" s="7">
        <f t="shared" si="10"/>
        <v>0</v>
      </c>
      <c r="AM38" s="7">
        <f t="shared" si="10"/>
        <v>0</v>
      </c>
      <c r="AN38" s="7">
        <f t="shared" si="10"/>
        <v>0</v>
      </c>
      <c r="AO38" s="7">
        <f t="shared" si="10"/>
        <v>285800</v>
      </c>
      <c r="AP38" s="7">
        <f t="shared" si="10"/>
        <v>285800</v>
      </c>
      <c r="AQ38" s="7">
        <f t="shared" si="10"/>
        <v>285800</v>
      </c>
      <c r="AR38" s="7">
        <f t="shared" si="10"/>
        <v>285800</v>
      </c>
      <c r="AS38" s="7">
        <f t="shared" si="10"/>
        <v>0</v>
      </c>
      <c r="AT38" s="7"/>
      <c r="AU38" s="7"/>
      <c r="AV38" s="7"/>
      <c r="AW38" s="5" t="s">
        <v>58</v>
      </c>
    </row>
    <row r="39" spans="1:49" ht="31.7" customHeight="1" x14ac:dyDescent="0.25">
      <c r="A39" s="5" t="s">
        <v>60</v>
      </c>
      <c r="B39" s="4" t="s">
        <v>24</v>
      </c>
      <c r="C39" s="4" t="s">
        <v>59</v>
      </c>
      <c r="D39" s="4" t="s">
        <v>61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6"/>
      <c r="W39" s="6"/>
      <c r="X39" s="6"/>
      <c r="Y39" s="6"/>
      <c r="Z39" s="5" t="s">
        <v>60</v>
      </c>
      <c r="AA39" s="7">
        <f>AA40</f>
        <v>271600</v>
      </c>
      <c r="AB39" s="7">
        <f t="shared" si="10"/>
        <v>291500</v>
      </c>
      <c r="AC39" s="7">
        <f t="shared" si="10"/>
        <v>0</v>
      </c>
      <c r="AD39" s="7">
        <f t="shared" si="10"/>
        <v>0</v>
      </c>
      <c r="AE39" s="7">
        <f t="shared" si="10"/>
        <v>285800</v>
      </c>
      <c r="AF39" s="7">
        <f t="shared" si="10"/>
        <v>0</v>
      </c>
      <c r="AG39" s="7">
        <f t="shared" si="10"/>
        <v>0</v>
      </c>
      <c r="AH39" s="7">
        <f t="shared" si="10"/>
        <v>0</v>
      </c>
      <c r="AI39" s="7">
        <f t="shared" si="10"/>
        <v>0</v>
      </c>
      <c r="AJ39" s="7">
        <f t="shared" si="10"/>
        <v>0</v>
      </c>
      <c r="AK39" s="7">
        <f t="shared" si="10"/>
        <v>0</v>
      </c>
      <c r="AL39" s="7">
        <f t="shared" si="10"/>
        <v>0</v>
      </c>
      <c r="AM39" s="7">
        <f t="shared" si="10"/>
        <v>0</v>
      </c>
      <c r="AN39" s="7">
        <f t="shared" si="10"/>
        <v>0</v>
      </c>
      <c r="AO39" s="7">
        <f t="shared" si="10"/>
        <v>285800</v>
      </c>
      <c r="AP39" s="7">
        <f t="shared" si="10"/>
        <v>285800</v>
      </c>
      <c r="AQ39" s="7">
        <f t="shared" si="10"/>
        <v>285800</v>
      </c>
      <c r="AR39" s="7">
        <f t="shared" si="10"/>
        <v>285800</v>
      </c>
      <c r="AS39" s="7">
        <f t="shared" si="10"/>
        <v>0</v>
      </c>
      <c r="AT39" s="7"/>
      <c r="AU39" s="7"/>
      <c r="AV39" s="7"/>
      <c r="AW39" s="5" t="s">
        <v>60</v>
      </c>
    </row>
    <row r="40" spans="1:49" ht="110.65" customHeight="1" x14ac:dyDescent="0.25">
      <c r="A40" s="8" t="s">
        <v>62</v>
      </c>
      <c r="B40" s="9" t="s">
        <v>24</v>
      </c>
      <c r="C40" s="9" t="s">
        <v>59</v>
      </c>
      <c r="D40" s="9" t="s">
        <v>61</v>
      </c>
      <c r="E40" s="9" t="s">
        <v>63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62</v>
      </c>
      <c r="AA40" s="11">
        <f>AA41</f>
        <v>271600</v>
      </c>
      <c r="AB40" s="11">
        <f t="shared" si="10"/>
        <v>291500</v>
      </c>
      <c r="AC40" s="11">
        <f t="shared" si="10"/>
        <v>0</v>
      </c>
      <c r="AD40" s="11">
        <f t="shared" si="10"/>
        <v>0</v>
      </c>
      <c r="AE40" s="11">
        <f t="shared" si="10"/>
        <v>285800</v>
      </c>
      <c r="AF40" s="11">
        <f t="shared" si="10"/>
        <v>0</v>
      </c>
      <c r="AG40" s="11">
        <f t="shared" si="10"/>
        <v>0</v>
      </c>
      <c r="AH40" s="11">
        <f t="shared" si="10"/>
        <v>0</v>
      </c>
      <c r="AI40" s="11">
        <f t="shared" si="10"/>
        <v>0</v>
      </c>
      <c r="AJ40" s="11">
        <f t="shared" si="10"/>
        <v>0</v>
      </c>
      <c r="AK40" s="11">
        <f t="shared" si="10"/>
        <v>0</v>
      </c>
      <c r="AL40" s="11">
        <f t="shared" si="10"/>
        <v>0</v>
      </c>
      <c r="AM40" s="11">
        <f t="shared" si="10"/>
        <v>0</v>
      </c>
      <c r="AN40" s="11">
        <f t="shared" si="10"/>
        <v>0</v>
      </c>
      <c r="AO40" s="11">
        <f t="shared" si="10"/>
        <v>285800</v>
      </c>
      <c r="AP40" s="11">
        <f t="shared" si="10"/>
        <v>285800</v>
      </c>
      <c r="AQ40" s="11">
        <f t="shared" si="10"/>
        <v>285800</v>
      </c>
      <c r="AR40" s="11">
        <f t="shared" si="10"/>
        <v>285800</v>
      </c>
      <c r="AS40" s="11">
        <f t="shared" si="10"/>
        <v>0</v>
      </c>
      <c r="AT40" s="11"/>
      <c r="AU40" s="11"/>
      <c r="AV40" s="11"/>
      <c r="AW40" s="8" t="s">
        <v>62</v>
      </c>
    </row>
    <row r="41" spans="1:49" ht="237.2" customHeight="1" x14ac:dyDescent="0.25">
      <c r="A41" s="12" t="s">
        <v>64</v>
      </c>
      <c r="B41" s="13" t="s">
        <v>24</v>
      </c>
      <c r="C41" s="13" t="s">
        <v>59</v>
      </c>
      <c r="D41" s="13" t="s">
        <v>61</v>
      </c>
      <c r="E41" s="13" t="s">
        <v>63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33</v>
      </c>
      <c r="U41" s="13"/>
      <c r="V41" s="14"/>
      <c r="W41" s="14"/>
      <c r="X41" s="14"/>
      <c r="Y41" s="14"/>
      <c r="Z41" s="12" t="s">
        <v>64</v>
      </c>
      <c r="AA41" s="15">
        <v>271600</v>
      </c>
      <c r="AB41" s="15">
        <v>291500</v>
      </c>
      <c r="AC41" s="15"/>
      <c r="AD41" s="15"/>
      <c r="AE41" s="15">
        <v>285800</v>
      </c>
      <c r="AF41" s="15"/>
      <c r="AG41" s="15"/>
      <c r="AH41" s="15"/>
      <c r="AI41" s="15"/>
      <c r="AJ41" s="15"/>
      <c r="AK41" s="15"/>
      <c r="AL41" s="15"/>
      <c r="AM41" s="15"/>
      <c r="AN41" s="15"/>
      <c r="AO41" s="15">
        <v>285800</v>
      </c>
      <c r="AP41" s="15">
        <v>285800</v>
      </c>
      <c r="AQ41" s="15">
        <v>285800</v>
      </c>
      <c r="AR41" s="15">
        <v>285800</v>
      </c>
      <c r="AS41" s="15">
        <v>0</v>
      </c>
      <c r="AT41" s="15"/>
      <c r="AU41" s="15"/>
      <c r="AV41" s="15"/>
      <c r="AW41" s="12" t="s">
        <v>64</v>
      </c>
    </row>
    <row r="42" spans="1:49" ht="15.75" customHeight="1" x14ac:dyDescent="0.25">
      <c r="A42" s="5" t="s">
        <v>65</v>
      </c>
      <c r="B42" s="4" t="s">
        <v>24</v>
      </c>
      <c r="C42" s="4" t="s">
        <v>29</v>
      </c>
      <c r="D42" s="4" t="s">
        <v>27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6"/>
      <c r="W42" s="6"/>
      <c r="X42" s="6"/>
      <c r="Y42" s="6"/>
      <c r="Z42" s="5" t="s">
        <v>65</v>
      </c>
      <c r="AA42" s="7">
        <f t="shared" ref="AA42:AS42" si="11">AA43+AA56</f>
        <v>4659500</v>
      </c>
      <c r="AB42" s="7" t="e">
        <f t="shared" si="11"/>
        <v>#REF!</v>
      </c>
      <c r="AC42" s="7" t="e">
        <f t="shared" si="11"/>
        <v>#REF!</v>
      </c>
      <c r="AD42" s="7" t="e">
        <f t="shared" si="11"/>
        <v>#REF!</v>
      </c>
      <c r="AE42" s="7" t="e">
        <f t="shared" si="11"/>
        <v>#REF!</v>
      </c>
      <c r="AF42" s="7" t="e">
        <f t="shared" si="11"/>
        <v>#REF!</v>
      </c>
      <c r="AG42" s="7" t="e">
        <f t="shared" si="11"/>
        <v>#REF!</v>
      </c>
      <c r="AH42" s="7" t="e">
        <f t="shared" si="11"/>
        <v>#REF!</v>
      </c>
      <c r="AI42" s="7" t="e">
        <f t="shared" si="11"/>
        <v>#REF!</v>
      </c>
      <c r="AJ42" s="7" t="e">
        <f t="shared" si="11"/>
        <v>#REF!</v>
      </c>
      <c r="AK42" s="7" t="e">
        <f t="shared" si="11"/>
        <v>#REF!</v>
      </c>
      <c r="AL42" s="7" t="e">
        <f t="shared" si="11"/>
        <v>#REF!</v>
      </c>
      <c r="AM42" s="7" t="e">
        <f t="shared" si="11"/>
        <v>#REF!</v>
      </c>
      <c r="AN42" s="7" t="e">
        <f t="shared" si="11"/>
        <v>#REF!</v>
      </c>
      <c r="AO42" s="7">
        <f t="shared" si="11"/>
        <v>3445600</v>
      </c>
      <c r="AP42" s="7" t="e">
        <f t="shared" si="11"/>
        <v>#REF!</v>
      </c>
      <c r="AQ42" s="7" t="e">
        <f t="shared" si="11"/>
        <v>#REF!</v>
      </c>
      <c r="AR42" s="7" t="e">
        <f t="shared" si="11"/>
        <v>#REF!</v>
      </c>
      <c r="AS42" s="7">
        <f t="shared" si="11"/>
        <v>3595600</v>
      </c>
      <c r="AT42" s="7"/>
      <c r="AU42" s="7"/>
      <c r="AV42" s="7"/>
      <c r="AW42" s="5" t="s">
        <v>65</v>
      </c>
    </row>
    <row r="43" spans="1:49" ht="31.7" customHeight="1" x14ac:dyDescent="0.25">
      <c r="A43" s="5" t="s">
        <v>66</v>
      </c>
      <c r="B43" s="4" t="s">
        <v>24</v>
      </c>
      <c r="C43" s="4" t="s">
        <v>29</v>
      </c>
      <c r="D43" s="4" t="s">
        <v>67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6"/>
      <c r="W43" s="6"/>
      <c r="X43" s="6"/>
      <c r="Y43" s="6"/>
      <c r="Z43" s="5" t="s">
        <v>66</v>
      </c>
      <c r="AA43" s="7">
        <f>AA44+AA46+AA50+AA52+AA48+AA54</f>
        <v>4509500</v>
      </c>
      <c r="AB43" s="7" t="e">
        <f>AB44+AB46+#REF!+AB50+AB52</f>
        <v>#REF!</v>
      </c>
      <c r="AC43" s="7" t="e">
        <f>AC44+AC46+#REF!+AC50+AC52</f>
        <v>#REF!</v>
      </c>
      <c r="AD43" s="7" t="e">
        <f>AD44+AD46+#REF!+AD50+AD52</f>
        <v>#REF!</v>
      </c>
      <c r="AE43" s="7" t="e">
        <f>AE44+AE46+#REF!+AE50+AE52</f>
        <v>#REF!</v>
      </c>
      <c r="AF43" s="7" t="e">
        <f>AF44+AF46+#REF!+AF50+AF52</f>
        <v>#REF!</v>
      </c>
      <c r="AG43" s="7" t="e">
        <f>AG44+AG46+#REF!+AG50+AG52</f>
        <v>#REF!</v>
      </c>
      <c r="AH43" s="7" t="e">
        <f>AH44+AH46+#REF!+AH50+AH52</f>
        <v>#REF!</v>
      </c>
      <c r="AI43" s="7" t="e">
        <f>AI44+AI46+#REF!+AI50+AI52</f>
        <v>#REF!</v>
      </c>
      <c r="AJ43" s="7" t="e">
        <f>AJ44+AJ46+#REF!+AJ50+AJ52</f>
        <v>#REF!</v>
      </c>
      <c r="AK43" s="7" t="e">
        <f>AK44+AK46+#REF!+AK50+AK52</f>
        <v>#REF!</v>
      </c>
      <c r="AL43" s="7" t="e">
        <f>AL44+AL46+#REF!+AL50+AL52</f>
        <v>#REF!</v>
      </c>
      <c r="AM43" s="7" t="e">
        <f>AM44+AM46+#REF!+AM50+AM52</f>
        <v>#REF!</v>
      </c>
      <c r="AN43" s="7" t="e">
        <f>AN44+AN46+#REF!+AN50+AN52</f>
        <v>#REF!</v>
      </c>
      <c r="AO43" s="7">
        <f>AO44+AO46+AO50+AO52</f>
        <v>3395600</v>
      </c>
      <c r="AP43" s="7" t="e">
        <f>AP44+AP46+#REF!+AP50+AP52</f>
        <v>#REF!</v>
      </c>
      <c r="AQ43" s="7" t="e">
        <f>AQ44+AQ46+#REF!+AQ50+AQ52</f>
        <v>#REF!</v>
      </c>
      <c r="AR43" s="7" t="e">
        <f>AR44+AR46+#REF!+AR50+AR52</f>
        <v>#REF!</v>
      </c>
      <c r="AS43" s="7">
        <f>AS44+AS46+AS50+AS52</f>
        <v>3395600</v>
      </c>
      <c r="AT43" s="7"/>
      <c r="AU43" s="7"/>
      <c r="AV43" s="7"/>
      <c r="AW43" s="5" t="s">
        <v>66</v>
      </c>
    </row>
    <row r="44" spans="1:49" ht="63.4" customHeight="1" x14ac:dyDescent="0.25">
      <c r="A44" s="8" t="s">
        <v>68</v>
      </c>
      <c r="B44" s="9" t="s">
        <v>24</v>
      </c>
      <c r="C44" s="9" t="s">
        <v>29</v>
      </c>
      <c r="D44" s="9" t="s">
        <v>67</v>
      </c>
      <c r="E44" s="9" t="s">
        <v>69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10"/>
      <c r="W44" s="10"/>
      <c r="X44" s="10"/>
      <c r="Y44" s="10"/>
      <c r="Z44" s="8" t="s">
        <v>68</v>
      </c>
      <c r="AA44" s="11">
        <f>AA45</f>
        <v>1777364.87</v>
      </c>
      <c r="AB44" s="11">
        <f t="shared" ref="AB44:AS44" si="12">AB45</f>
        <v>1777364.87</v>
      </c>
      <c r="AC44" s="11">
        <f t="shared" si="12"/>
        <v>1777364.87</v>
      </c>
      <c r="AD44" s="11">
        <f t="shared" si="12"/>
        <v>1777364.87</v>
      </c>
      <c r="AE44" s="11">
        <f t="shared" si="12"/>
        <v>1777364.87</v>
      </c>
      <c r="AF44" s="11">
        <f t="shared" si="12"/>
        <v>1777364.87</v>
      </c>
      <c r="AG44" s="11">
        <f t="shared" si="12"/>
        <v>1777364.87</v>
      </c>
      <c r="AH44" s="11">
        <f t="shared" si="12"/>
        <v>1777364.87</v>
      </c>
      <c r="AI44" s="11">
        <f t="shared" si="12"/>
        <v>1777364.87</v>
      </c>
      <c r="AJ44" s="11">
        <f t="shared" si="12"/>
        <v>1777364.87</v>
      </c>
      <c r="AK44" s="11">
        <f t="shared" si="12"/>
        <v>1777364.87</v>
      </c>
      <c r="AL44" s="11">
        <f t="shared" si="12"/>
        <v>1777364.87</v>
      </c>
      <c r="AM44" s="11">
        <f t="shared" si="12"/>
        <v>1777364.87</v>
      </c>
      <c r="AN44" s="11">
        <f t="shared" si="12"/>
        <v>1777364.87</v>
      </c>
      <c r="AO44" s="11">
        <f t="shared" si="12"/>
        <v>2676000</v>
      </c>
      <c r="AP44" s="11">
        <f t="shared" si="12"/>
        <v>2676000</v>
      </c>
      <c r="AQ44" s="11">
        <f t="shared" si="12"/>
        <v>2676000</v>
      </c>
      <c r="AR44" s="11">
        <f t="shared" si="12"/>
        <v>2676000</v>
      </c>
      <c r="AS44" s="11">
        <f t="shared" si="12"/>
        <v>2676000</v>
      </c>
      <c r="AT44" s="11"/>
      <c r="AU44" s="11"/>
      <c r="AV44" s="11"/>
      <c r="AW44" s="8" t="s">
        <v>68</v>
      </c>
    </row>
    <row r="45" spans="1:49" ht="110.65" customHeight="1" x14ac:dyDescent="0.25">
      <c r="A45" s="16" t="s">
        <v>70</v>
      </c>
      <c r="B45" s="13" t="s">
        <v>24</v>
      </c>
      <c r="C45" s="13" t="s">
        <v>29</v>
      </c>
      <c r="D45" s="13" t="s">
        <v>67</v>
      </c>
      <c r="E45" s="13" t="s">
        <v>69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 t="s">
        <v>38</v>
      </c>
      <c r="U45" s="13"/>
      <c r="V45" s="14"/>
      <c r="W45" s="14"/>
      <c r="X45" s="14"/>
      <c r="Y45" s="14"/>
      <c r="Z45" s="16" t="s">
        <v>70</v>
      </c>
      <c r="AA45" s="15">
        <v>1777364.87</v>
      </c>
      <c r="AB45" s="15">
        <v>1777364.87</v>
      </c>
      <c r="AC45" s="15">
        <v>1777364.87</v>
      </c>
      <c r="AD45" s="15">
        <v>1777364.87</v>
      </c>
      <c r="AE45" s="15">
        <v>1777364.87</v>
      </c>
      <c r="AF45" s="15">
        <v>1777364.87</v>
      </c>
      <c r="AG45" s="15">
        <v>1777364.87</v>
      </c>
      <c r="AH45" s="15">
        <v>1777364.87</v>
      </c>
      <c r="AI45" s="15">
        <v>1777364.87</v>
      </c>
      <c r="AJ45" s="15">
        <v>1777364.87</v>
      </c>
      <c r="AK45" s="15">
        <v>1777364.87</v>
      </c>
      <c r="AL45" s="15">
        <v>1777364.87</v>
      </c>
      <c r="AM45" s="15">
        <v>1777364.87</v>
      </c>
      <c r="AN45" s="15">
        <v>1777364.87</v>
      </c>
      <c r="AO45" s="15">
        <v>2676000</v>
      </c>
      <c r="AP45" s="15">
        <v>2676000</v>
      </c>
      <c r="AQ45" s="15">
        <v>2676000</v>
      </c>
      <c r="AR45" s="15">
        <v>2676000</v>
      </c>
      <c r="AS45" s="15">
        <v>2676000</v>
      </c>
      <c r="AT45" s="15"/>
      <c r="AU45" s="15"/>
      <c r="AV45" s="15"/>
      <c r="AW45" s="16" t="s">
        <v>70</v>
      </c>
    </row>
    <row r="46" spans="1:49" ht="63.4" customHeight="1" x14ac:dyDescent="0.25">
      <c r="A46" s="8" t="s">
        <v>71</v>
      </c>
      <c r="B46" s="9" t="s">
        <v>24</v>
      </c>
      <c r="C46" s="9" t="s">
        <v>29</v>
      </c>
      <c r="D46" s="9" t="s">
        <v>67</v>
      </c>
      <c r="E46" s="9" t="s">
        <v>72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71</v>
      </c>
      <c r="AA46" s="11">
        <f>AA47</f>
        <v>1353859.13</v>
      </c>
      <c r="AB46" s="11">
        <f t="shared" ref="AB46:AS46" si="13">AB47</f>
        <v>0</v>
      </c>
      <c r="AC46" s="11">
        <f t="shared" si="13"/>
        <v>0</v>
      </c>
      <c r="AD46" s="11">
        <f t="shared" si="13"/>
        <v>0</v>
      </c>
      <c r="AE46" s="11">
        <f t="shared" si="13"/>
        <v>0</v>
      </c>
      <c r="AF46" s="11">
        <f t="shared" si="13"/>
        <v>0</v>
      </c>
      <c r="AG46" s="11">
        <f t="shared" si="13"/>
        <v>0</v>
      </c>
      <c r="AH46" s="11">
        <f t="shared" si="13"/>
        <v>0</v>
      </c>
      <c r="AI46" s="11">
        <f t="shared" si="13"/>
        <v>0</v>
      </c>
      <c r="AJ46" s="11">
        <f t="shared" si="13"/>
        <v>0</v>
      </c>
      <c r="AK46" s="11">
        <f t="shared" si="13"/>
        <v>0</v>
      </c>
      <c r="AL46" s="11">
        <f t="shared" si="13"/>
        <v>0</v>
      </c>
      <c r="AM46" s="11">
        <f t="shared" si="13"/>
        <v>0</v>
      </c>
      <c r="AN46" s="11">
        <f t="shared" si="13"/>
        <v>0</v>
      </c>
      <c r="AO46" s="11">
        <f t="shared" si="13"/>
        <v>719600</v>
      </c>
      <c r="AP46" s="11">
        <f t="shared" si="13"/>
        <v>719600</v>
      </c>
      <c r="AQ46" s="11">
        <f t="shared" si="13"/>
        <v>719600</v>
      </c>
      <c r="AR46" s="11">
        <f t="shared" si="13"/>
        <v>719600</v>
      </c>
      <c r="AS46" s="11">
        <f t="shared" si="13"/>
        <v>719600</v>
      </c>
      <c r="AT46" s="11"/>
      <c r="AU46" s="11"/>
      <c r="AV46" s="11"/>
      <c r="AW46" s="8" t="s">
        <v>71</v>
      </c>
    </row>
    <row r="47" spans="1:49" ht="110.65" customHeight="1" x14ac:dyDescent="0.25">
      <c r="A47" s="16" t="s">
        <v>73</v>
      </c>
      <c r="B47" s="13" t="s">
        <v>24</v>
      </c>
      <c r="C47" s="13" t="s">
        <v>29</v>
      </c>
      <c r="D47" s="13" t="s">
        <v>67</v>
      </c>
      <c r="E47" s="13" t="s">
        <v>72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38</v>
      </c>
      <c r="U47" s="13"/>
      <c r="V47" s="14"/>
      <c r="W47" s="14"/>
      <c r="X47" s="14"/>
      <c r="Y47" s="14"/>
      <c r="Z47" s="16" t="s">
        <v>73</v>
      </c>
      <c r="AA47" s="15">
        <v>1353859.13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719600</v>
      </c>
      <c r="AP47" s="15">
        <v>719600</v>
      </c>
      <c r="AQ47" s="15">
        <v>719600</v>
      </c>
      <c r="AR47" s="15">
        <v>719600</v>
      </c>
      <c r="AS47" s="15">
        <v>719600</v>
      </c>
      <c r="AT47" s="15"/>
      <c r="AU47" s="15"/>
      <c r="AV47" s="15"/>
      <c r="AW47" s="16" t="s">
        <v>73</v>
      </c>
    </row>
    <row r="48" spans="1:49" ht="110.65" hidden="1" customHeight="1" x14ac:dyDescent="0.25">
      <c r="A48" s="29" t="s">
        <v>155</v>
      </c>
      <c r="B48" s="9" t="s">
        <v>24</v>
      </c>
      <c r="C48" s="9" t="s">
        <v>29</v>
      </c>
      <c r="D48" s="9" t="s">
        <v>67</v>
      </c>
      <c r="E48" s="26" t="s">
        <v>154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 t="s">
        <v>71</v>
      </c>
      <c r="AA48" s="11">
        <f t="shared" ref="AA48:AS48" si="14">AA49</f>
        <v>0</v>
      </c>
      <c r="AB48" s="11">
        <f t="shared" si="14"/>
        <v>0</v>
      </c>
      <c r="AC48" s="11">
        <f t="shared" si="14"/>
        <v>0</v>
      </c>
      <c r="AD48" s="11">
        <f t="shared" si="14"/>
        <v>0</v>
      </c>
      <c r="AE48" s="11">
        <f t="shared" si="14"/>
        <v>0</v>
      </c>
      <c r="AF48" s="11">
        <f t="shared" si="14"/>
        <v>0</v>
      </c>
      <c r="AG48" s="11">
        <f t="shared" si="14"/>
        <v>0</v>
      </c>
      <c r="AH48" s="11">
        <f t="shared" si="14"/>
        <v>0</v>
      </c>
      <c r="AI48" s="11">
        <f t="shared" si="14"/>
        <v>0</v>
      </c>
      <c r="AJ48" s="11">
        <f t="shared" si="14"/>
        <v>0</v>
      </c>
      <c r="AK48" s="11">
        <f t="shared" si="14"/>
        <v>0</v>
      </c>
      <c r="AL48" s="11">
        <f t="shared" si="14"/>
        <v>0</v>
      </c>
      <c r="AM48" s="11">
        <f t="shared" si="14"/>
        <v>0</v>
      </c>
      <c r="AN48" s="11">
        <f t="shared" si="14"/>
        <v>0</v>
      </c>
      <c r="AO48" s="11">
        <f t="shared" si="14"/>
        <v>0</v>
      </c>
      <c r="AP48" s="11">
        <f t="shared" si="14"/>
        <v>0</v>
      </c>
      <c r="AQ48" s="11">
        <f t="shared" si="14"/>
        <v>0</v>
      </c>
      <c r="AR48" s="11">
        <f t="shared" si="14"/>
        <v>0</v>
      </c>
      <c r="AS48" s="11">
        <f t="shared" si="14"/>
        <v>0</v>
      </c>
      <c r="AT48" s="15"/>
      <c r="AU48" s="15"/>
      <c r="AV48" s="15"/>
      <c r="AW48" s="16"/>
    </row>
    <row r="49" spans="1:49" ht="145.9" hidden="1" customHeight="1" x14ac:dyDescent="0.25">
      <c r="A49" s="32" t="s">
        <v>156</v>
      </c>
      <c r="B49" s="13" t="s">
        <v>24</v>
      </c>
      <c r="C49" s="13" t="s">
        <v>29</v>
      </c>
      <c r="D49" s="13" t="s">
        <v>67</v>
      </c>
      <c r="E49" s="28" t="s">
        <v>154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6" t="s">
        <v>73</v>
      </c>
      <c r="AA49" s="15">
        <v>0</v>
      </c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>
        <v>0</v>
      </c>
      <c r="AP49" s="15"/>
      <c r="AQ49" s="15"/>
      <c r="AR49" s="15"/>
      <c r="AS49" s="15">
        <v>0</v>
      </c>
      <c r="AT49" s="15"/>
      <c r="AU49" s="15"/>
      <c r="AV49" s="15"/>
      <c r="AW49" s="16"/>
    </row>
    <row r="50" spans="1:49" ht="142.35" hidden="1" customHeight="1" x14ac:dyDescent="0.25">
      <c r="A50" s="8" t="s">
        <v>74</v>
      </c>
      <c r="B50" s="9" t="s">
        <v>24</v>
      </c>
      <c r="C50" s="9" t="s">
        <v>29</v>
      </c>
      <c r="D50" s="9" t="s">
        <v>67</v>
      </c>
      <c r="E50" s="9" t="s">
        <v>75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74</v>
      </c>
      <c r="AA50" s="11">
        <f>AA51</f>
        <v>0</v>
      </c>
      <c r="AB50" s="11">
        <f t="shared" ref="AB50:AS50" si="15">AB51</f>
        <v>0</v>
      </c>
      <c r="AC50" s="11">
        <f t="shared" si="15"/>
        <v>0</v>
      </c>
      <c r="AD50" s="11">
        <f t="shared" si="15"/>
        <v>0</v>
      </c>
      <c r="AE50" s="11">
        <f t="shared" si="15"/>
        <v>0</v>
      </c>
      <c r="AF50" s="11">
        <f t="shared" si="15"/>
        <v>0</v>
      </c>
      <c r="AG50" s="11">
        <f t="shared" si="15"/>
        <v>0</v>
      </c>
      <c r="AH50" s="11">
        <f t="shared" si="15"/>
        <v>0</v>
      </c>
      <c r="AI50" s="11">
        <f t="shared" si="15"/>
        <v>0</v>
      </c>
      <c r="AJ50" s="11">
        <f t="shared" si="15"/>
        <v>0</v>
      </c>
      <c r="AK50" s="11">
        <f t="shared" si="15"/>
        <v>0</v>
      </c>
      <c r="AL50" s="11">
        <f t="shared" si="15"/>
        <v>0</v>
      </c>
      <c r="AM50" s="11">
        <f t="shared" si="15"/>
        <v>0</v>
      </c>
      <c r="AN50" s="11">
        <f t="shared" si="15"/>
        <v>0</v>
      </c>
      <c r="AO50" s="11">
        <f t="shared" si="15"/>
        <v>0</v>
      </c>
      <c r="AP50" s="11">
        <f t="shared" si="15"/>
        <v>0</v>
      </c>
      <c r="AQ50" s="11">
        <f t="shared" si="15"/>
        <v>0</v>
      </c>
      <c r="AR50" s="11">
        <f t="shared" si="15"/>
        <v>0</v>
      </c>
      <c r="AS50" s="11">
        <f t="shared" si="15"/>
        <v>0</v>
      </c>
      <c r="AT50" s="11"/>
      <c r="AU50" s="11"/>
      <c r="AV50" s="11"/>
      <c r="AW50" s="8" t="s">
        <v>74</v>
      </c>
    </row>
    <row r="51" spans="1:49" ht="189.75" hidden="1" customHeight="1" x14ac:dyDescent="0.25">
      <c r="A51" s="12" t="s">
        <v>76</v>
      </c>
      <c r="B51" s="13" t="s">
        <v>24</v>
      </c>
      <c r="C51" s="13" t="s">
        <v>29</v>
      </c>
      <c r="D51" s="13" t="s">
        <v>67</v>
      </c>
      <c r="E51" s="13" t="s">
        <v>75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2" t="s">
        <v>76</v>
      </c>
      <c r="AA51" s="15">
        <v>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>
        <v>0</v>
      </c>
      <c r="AP51" s="15"/>
      <c r="AQ51" s="15"/>
      <c r="AR51" s="15"/>
      <c r="AS51" s="15">
        <v>0</v>
      </c>
      <c r="AT51" s="15"/>
      <c r="AU51" s="15"/>
      <c r="AV51" s="15"/>
      <c r="AW51" s="12" t="s">
        <v>76</v>
      </c>
    </row>
    <row r="52" spans="1:49" ht="189.75" customHeight="1" x14ac:dyDescent="0.25">
      <c r="A52" s="17" t="s">
        <v>77</v>
      </c>
      <c r="B52" s="9" t="s">
        <v>24</v>
      </c>
      <c r="C52" s="9" t="s">
        <v>29</v>
      </c>
      <c r="D52" s="9" t="s">
        <v>67</v>
      </c>
      <c r="E52" s="9" t="s">
        <v>78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17" t="s">
        <v>77</v>
      </c>
      <c r="AA52" s="11">
        <f>AA53</f>
        <v>1378276</v>
      </c>
      <c r="AB52" s="11">
        <f t="shared" ref="AB52:AS52" si="16">AB53</f>
        <v>0</v>
      </c>
      <c r="AC52" s="11">
        <f t="shared" si="16"/>
        <v>0</v>
      </c>
      <c r="AD52" s="11">
        <f t="shared" si="16"/>
        <v>0</v>
      </c>
      <c r="AE52" s="11">
        <f t="shared" si="16"/>
        <v>0</v>
      </c>
      <c r="AF52" s="11">
        <f t="shared" si="16"/>
        <v>0</v>
      </c>
      <c r="AG52" s="11">
        <f t="shared" si="16"/>
        <v>0</v>
      </c>
      <c r="AH52" s="11">
        <f t="shared" si="16"/>
        <v>0</v>
      </c>
      <c r="AI52" s="11">
        <f t="shared" si="16"/>
        <v>0</v>
      </c>
      <c r="AJ52" s="11">
        <f t="shared" si="16"/>
        <v>0</v>
      </c>
      <c r="AK52" s="11">
        <f t="shared" si="16"/>
        <v>0</v>
      </c>
      <c r="AL52" s="11">
        <f t="shared" si="16"/>
        <v>0</v>
      </c>
      <c r="AM52" s="11">
        <f t="shared" si="16"/>
        <v>0</v>
      </c>
      <c r="AN52" s="11">
        <f t="shared" si="16"/>
        <v>0</v>
      </c>
      <c r="AO52" s="11">
        <f t="shared" si="16"/>
        <v>0</v>
      </c>
      <c r="AP52" s="11">
        <f t="shared" si="16"/>
        <v>0</v>
      </c>
      <c r="AQ52" s="11">
        <f t="shared" si="16"/>
        <v>0</v>
      </c>
      <c r="AR52" s="11">
        <f t="shared" si="16"/>
        <v>0</v>
      </c>
      <c r="AS52" s="11">
        <f t="shared" si="16"/>
        <v>0</v>
      </c>
      <c r="AT52" s="11"/>
      <c r="AU52" s="11"/>
      <c r="AV52" s="11"/>
      <c r="AW52" s="17" t="s">
        <v>77</v>
      </c>
    </row>
    <row r="53" spans="1:49" ht="237.2" customHeight="1" x14ac:dyDescent="0.25">
      <c r="A53" s="12" t="s">
        <v>79</v>
      </c>
      <c r="B53" s="13" t="s">
        <v>24</v>
      </c>
      <c r="C53" s="13" t="s">
        <v>29</v>
      </c>
      <c r="D53" s="13" t="s">
        <v>67</v>
      </c>
      <c r="E53" s="13" t="s">
        <v>78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 t="s">
        <v>79</v>
      </c>
      <c r="AA53" s="15">
        <v>1378276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0</v>
      </c>
      <c r="AP53" s="15"/>
      <c r="AQ53" s="15"/>
      <c r="AR53" s="15"/>
      <c r="AS53" s="15">
        <v>0</v>
      </c>
      <c r="AT53" s="15"/>
      <c r="AU53" s="15"/>
      <c r="AV53" s="15"/>
      <c r="AW53" s="12" t="s">
        <v>79</v>
      </c>
    </row>
    <row r="54" spans="1:49" ht="47.25" hidden="1" x14ac:dyDescent="0.25">
      <c r="A54" s="31" t="s">
        <v>160</v>
      </c>
      <c r="B54" s="9" t="s">
        <v>24</v>
      </c>
      <c r="C54" s="9" t="s">
        <v>29</v>
      </c>
      <c r="D54" s="9" t="s">
        <v>67</v>
      </c>
      <c r="E54" s="9" t="s">
        <v>162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6"/>
      <c r="W54" s="6"/>
      <c r="X54" s="6"/>
      <c r="Y54" s="6"/>
      <c r="Z54" s="5"/>
      <c r="AA54" s="37">
        <f>AA55</f>
        <v>0</v>
      </c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2"/>
    </row>
    <row r="55" spans="1:49" ht="63" hidden="1" x14ac:dyDescent="0.25">
      <c r="A55" s="36" t="s">
        <v>161</v>
      </c>
      <c r="B55" s="9" t="s">
        <v>24</v>
      </c>
      <c r="C55" s="27" t="s">
        <v>29</v>
      </c>
      <c r="D55" s="27" t="s">
        <v>67</v>
      </c>
      <c r="E55" s="27" t="s">
        <v>162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27" t="s">
        <v>40</v>
      </c>
      <c r="U55" s="35"/>
      <c r="V55" s="6"/>
      <c r="W55" s="6"/>
      <c r="X55" s="6"/>
      <c r="Y55" s="6"/>
      <c r="Z55" s="5"/>
      <c r="AA55" s="38">
        <v>0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2"/>
    </row>
    <row r="56" spans="1:49" ht="31.7" customHeight="1" x14ac:dyDescent="0.25">
      <c r="A56" s="5" t="s">
        <v>80</v>
      </c>
      <c r="B56" s="4" t="s">
        <v>24</v>
      </c>
      <c r="C56" s="4" t="s">
        <v>29</v>
      </c>
      <c r="D56" s="4" t="s">
        <v>81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6"/>
      <c r="W56" s="6"/>
      <c r="X56" s="6"/>
      <c r="Y56" s="6"/>
      <c r="Z56" s="5" t="s">
        <v>80</v>
      </c>
      <c r="AA56" s="7">
        <f>AA57</f>
        <v>150000</v>
      </c>
      <c r="AB56" s="7">
        <f t="shared" ref="AB56:AS56" si="17">AB57</f>
        <v>0</v>
      </c>
      <c r="AC56" s="7">
        <f t="shared" si="17"/>
        <v>0</v>
      </c>
      <c r="AD56" s="7">
        <f t="shared" si="17"/>
        <v>0</v>
      </c>
      <c r="AE56" s="7">
        <f t="shared" si="17"/>
        <v>0</v>
      </c>
      <c r="AF56" s="7">
        <f t="shared" si="17"/>
        <v>0</v>
      </c>
      <c r="AG56" s="7">
        <f t="shared" si="17"/>
        <v>0</v>
      </c>
      <c r="AH56" s="7">
        <f t="shared" si="17"/>
        <v>0</v>
      </c>
      <c r="AI56" s="7">
        <f t="shared" si="17"/>
        <v>0</v>
      </c>
      <c r="AJ56" s="7">
        <f t="shared" si="17"/>
        <v>0</v>
      </c>
      <c r="AK56" s="7">
        <f t="shared" si="17"/>
        <v>0</v>
      </c>
      <c r="AL56" s="7">
        <f t="shared" si="17"/>
        <v>0</v>
      </c>
      <c r="AM56" s="7">
        <f t="shared" si="17"/>
        <v>0</v>
      </c>
      <c r="AN56" s="7">
        <f t="shared" si="17"/>
        <v>0</v>
      </c>
      <c r="AO56" s="7">
        <f t="shared" si="17"/>
        <v>50000</v>
      </c>
      <c r="AP56" s="7">
        <f t="shared" si="17"/>
        <v>0</v>
      </c>
      <c r="AQ56" s="7">
        <f t="shared" si="17"/>
        <v>0</v>
      </c>
      <c r="AR56" s="7">
        <f t="shared" si="17"/>
        <v>0</v>
      </c>
      <c r="AS56" s="7">
        <f t="shared" si="17"/>
        <v>200000</v>
      </c>
      <c r="AT56" s="7"/>
      <c r="AU56" s="7"/>
      <c r="AV56" s="7"/>
      <c r="AW56" s="5" t="s">
        <v>80</v>
      </c>
    </row>
    <row r="57" spans="1:49" ht="47.45" customHeight="1" x14ac:dyDescent="0.25">
      <c r="A57" s="8" t="s">
        <v>52</v>
      </c>
      <c r="B57" s="9" t="s">
        <v>24</v>
      </c>
      <c r="C57" s="9" t="s">
        <v>29</v>
      </c>
      <c r="D57" s="9" t="s">
        <v>81</v>
      </c>
      <c r="E57" s="9" t="s">
        <v>53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10"/>
      <c r="W57" s="10"/>
      <c r="X57" s="10"/>
      <c r="Y57" s="10"/>
      <c r="Z57" s="8" t="s">
        <v>52</v>
      </c>
      <c r="AA57" s="11">
        <f>AA58</f>
        <v>150000</v>
      </c>
      <c r="AB57" s="11">
        <f t="shared" ref="AB57:AS57" si="18">AB58</f>
        <v>0</v>
      </c>
      <c r="AC57" s="11">
        <f t="shared" si="18"/>
        <v>0</v>
      </c>
      <c r="AD57" s="11">
        <f t="shared" si="18"/>
        <v>0</v>
      </c>
      <c r="AE57" s="11">
        <f t="shared" si="18"/>
        <v>0</v>
      </c>
      <c r="AF57" s="11">
        <f t="shared" si="18"/>
        <v>0</v>
      </c>
      <c r="AG57" s="11">
        <f t="shared" si="18"/>
        <v>0</v>
      </c>
      <c r="AH57" s="11">
        <f t="shared" si="18"/>
        <v>0</v>
      </c>
      <c r="AI57" s="11">
        <f t="shared" si="18"/>
        <v>0</v>
      </c>
      <c r="AJ57" s="11">
        <f t="shared" si="18"/>
        <v>0</v>
      </c>
      <c r="AK57" s="11">
        <f t="shared" si="18"/>
        <v>0</v>
      </c>
      <c r="AL57" s="11">
        <f t="shared" si="18"/>
        <v>0</v>
      </c>
      <c r="AM57" s="11">
        <f t="shared" si="18"/>
        <v>0</v>
      </c>
      <c r="AN57" s="11">
        <f t="shared" si="18"/>
        <v>0</v>
      </c>
      <c r="AO57" s="11">
        <f t="shared" si="18"/>
        <v>50000</v>
      </c>
      <c r="AP57" s="11">
        <f t="shared" si="18"/>
        <v>0</v>
      </c>
      <c r="AQ57" s="11">
        <f t="shared" si="18"/>
        <v>0</v>
      </c>
      <c r="AR57" s="11">
        <f t="shared" si="18"/>
        <v>0</v>
      </c>
      <c r="AS57" s="11">
        <f t="shared" si="18"/>
        <v>200000</v>
      </c>
      <c r="AT57" s="11"/>
      <c r="AU57" s="11"/>
      <c r="AV57" s="11"/>
      <c r="AW57" s="8" t="s">
        <v>52</v>
      </c>
    </row>
    <row r="58" spans="1:49" ht="94.9" customHeight="1" x14ac:dyDescent="0.25">
      <c r="A58" s="16" t="s">
        <v>54</v>
      </c>
      <c r="B58" s="13" t="s">
        <v>24</v>
      </c>
      <c r="C58" s="13" t="s">
        <v>29</v>
      </c>
      <c r="D58" s="13" t="s">
        <v>81</v>
      </c>
      <c r="E58" s="13" t="s">
        <v>53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 t="s">
        <v>38</v>
      </c>
      <c r="U58" s="13"/>
      <c r="V58" s="14"/>
      <c r="W58" s="14"/>
      <c r="X58" s="14"/>
      <c r="Y58" s="14"/>
      <c r="Z58" s="16" t="s">
        <v>54</v>
      </c>
      <c r="AA58" s="15">
        <v>150000</v>
      </c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>
        <v>50000</v>
      </c>
      <c r="AP58" s="15"/>
      <c r="AQ58" s="15"/>
      <c r="AR58" s="15"/>
      <c r="AS58" s="15">
        <v>200000</v>
      </c>
      <c r="AT58" s="15"/>
      <c r="AU58" s="15"/>
      <c r="AV58" s="15"/>
      <c r="AW58" s="16" t="s">
        <v>54</v>
      </c>
    </row>
    <row r="59" spans="1:49" ht="31.7" customHeight="1" x14ac:dyDescent="0.25">
      <c r="A59" s="5" t="s">
        <v>82</v>
      </c>
      <c r="B59" s="4" t="s">
        <v>24</v>
      </c>
      <c r="C59" s="4" t="s">
        <v>83</v>
      </c>
      <c r="D59" s="4" t="s">
        <v>27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6"/>
      <c r="W59" s="6"/>
      <c r="X59" s="6"/>
      <c r="Y59" s="6"/>
      <c r="Z59" s="5" t="s">
        <v>82</v>
      </c>
      <c r="AA59" s="7">
        <f>AA60+AA63+AA66</f>
        <v>7843167</v>
      </c>
      <c r="AB59" s="7">
        <f t="shared" ref="AB59:AS59" si="19">AB60+AB63+AB66</f>
        <v>275580</v>
      </c>
      <c r="AC59" s="7">
        <f t="shared" si="19"/>
        <v>275580</v>
      </c>
      <c r="AD59" s="7">
        <f t="shared" si="19"/>
        <v>275580</v>
      </c>
      <c r="AE59" s="7">
        <f t="shared" si="19"/>
        <v>275580</v>
      </c>
      <c r="AF59" s="7">
        <f t="shared" si="19"/>
        <v>275580</v>
      </c>
      <c r="AG59" s="7">
        <f t="shared" si="19"/>
        <v>275580</v>
      </c>
      <c r="AH59" s="7">
        <f t="shared" si="19"/>
        <v>275580</v>
      </c>
      <c r="AI59" s="7">
        <f t="shared" si="19"/>
        <v>275580</v>
      </c>
      <c r="AJ59" s="7">
        <f t="shared" si="19"/>
        <v>275580</v>
      </c>
      <c r="AK59" s="7">
        <f t="shared" si="19"/>
        <v>275580</v>
      </c>
      <c r="AL59" s="7">
        <f t="shared" si="19"/>
        <v>275580</v>
      </c>
      <c r="AM59" s="7">
        <f t="shared" si="19"/>
        <v>275580</v>
      </c>
      <c r="AN59" s="7">
        <f t="shared" si="19"/>
        <v>275580</v>
      </c>
      <c r="AO59" s="7">
        <f t="shared" si="19"/>
        <v>5630175</v>
      </c>
      <c r="AP59" s="7">
        <f t="shared" si="19"/>
        <v>2850000</v>
      </c>
      <c r="AQ59" s="7">
        <f t="shared" si="19"/>
        <v>2850000</v>
      </c>
      <c r="AR59" s="7">
        <f t="shared" si="19"/>
        <v>2850000</v>
      </c>
      <c r="AS59" s="7">
        <f t="shared" si="19"/>
        <v>5770000</v>
      </c>
      <c r="AT59" s="7"/>
      <c r="AU59" s="7"/>
      <c r="AV59" s="7"/>
      <c r="AW59" s="5" t="s">
        <v>82</v>
      </c>
    </row>
    <row r="60" spans="1:49" ht="15.75" customHeight="1" x14ac:dyDescent="0.25">
      <c r="A60" s="5" t="s">
        <v>84</v>
      </c>
      <c r="B60" s="4" t="s">
        <v>24</v>
      </c>
      <c r="C60" s="4" t="s">
        <v>83</v>
      </c>
      <c r="D60" s="4" t="s">
        <v>26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6"/>
      <c r="W60" s="6"/>
      <c r="X60" s="6"/>
      <c r="Y60" s="6"/>
      <c r="Z60" s="5" t="s">
        <v>84</v>
      </c>
      <c r="AA60" s="7">
        <f>AA61</f>
        <v>900000</v>
      </c>
      <c r="AB60" s="7">
        <f t="shared" ref="AB60:AS60" si="20">AB61</f>
        <v>0</v>
      </c>
      <c r="AC60" s="7">
        <f t="shared" si="20"/>
        <v>0</v>
      </c>
      <c r="AD60" s="7">
        <f t="shared" si="20"/>
        <v>0</v>
      </c>
      <c r="AE60" s="7">
        <f t="shared" si="20"/>
        <v>0</v>
      </c>
      <c r="AF60" s="7">
        <f t="shared" si="20"/>
        <v>0</v>
      </c>
      <c r="AG60" s="7">
        <f t="shared" si="20"/>
        <v>0</v>
      </c>
      <c r="AH60" s="7">
        <f t="shared" si="20"/>
        <v>0</v>
      </c>
      <c r="AI60" s="7">
        <f t="shared" si="20"/>
        <v>0</v>
      </c>
      <c r="AJ60" s="7">
        <f t="shared" si="20"/>
        <v>0</v>
      </c>
      <c r="AK60" s="7">
        <f t="shared" si="20"/>
        <v>0</v>
      </c>
      <c r="AL60" s="7">
        <f t="shared" si="20"/>
        <v>0</v>
      </c>
      <c r="AM60" s="7">
        <f t="shared" si="20"/>
        <v>0</v>
      </c>
      <c r="AN60" s="7">
        <f t="shared" si="20"/>
        <v>0</v>
      </c>
      <c r="AO60" s="7">
        <f t="shared" si="20"/>
        <v>830000</v>
      </c>
      <c r="AP60" s="7">
        <f t="shared" si="20"/>
        <v>0</v>
      </c>
      <c r="AQ60" s="7">
        <f t="shared" si="20"/>
        <v>0</v>
      </c>
      <c r="AR60" s="7">
        <f t="shared" si="20"/>
        <v>0</v>
      </c>
      <c r="AS60" s="7">
        <f t="shared" si="20"/>
        <v>830000</v>
      </c>
      <c r="AT60" s="7"/>
      <c r="AU60" s="7"/>
      <c r="AV60" s="7"/>
      <c r="AW60" s="5" t="s">
        <v>84</v>
      </c>
    </row>
    <row r="61" spans="1:49" ht="47.45" customHeight="1" x14ac:dyDescent="0.25">
      <c r="A61" s="8" t="s">
        <v>52</v>
      </c>
      <c r="B61" s="9" t="s">
        <v>24</v>
      </c>
      <c r="C61" s="9" t="s">
        <v>83</v>
      </c>
      <c r="D61" s="9" t="s">
        <v>26</v>
      </c>
      <c r="E61" s="9" t="s">
        <v>53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8" t="s">
        <v>52</v>
      </c>
      <c r="AA61" s="11">
        <f>AA62</f>
        <v>900000</v>
      </c>
      <c r="AB61" s="11">
        <f t="shared" ref="AB61:AS61" si="21">AB62</f>
        <v>0</v>
      </c>
      <c r="AC61" s="11">
        <f t="shared" si="21"/>
        <v>0</v>
      </c>
      <c r="AD61" s="11">
        <f t="shared" si="21"/>
        <v>0</v>
      </c>
      <c r="AE61" s="11">
        <f t="shared" si="21"/>
        <v>0</v>
      </c>
      <c r="AF61" s="11">
        <f t="shared" si="21"/>
        <v>0</v>
      </c>
      <c r="AG61" s="11">
        <f t="shared" si="21"/>
        <v>0</v>
      </c>
      <c r="AH61" s="11">
        <f t="shared" si="21"/>
        <v>0</v>
      </c>
      <c r="AI61" s="11">
        <f t="shared" si="21"/>
        <v>0</v>
      </c>
      <c r="AJ61" s="11">
        <f t="shared" si="21"/>
        <v>0</v>
      </c>
      <c r="AK61" s="11">
        <f t="shared" si="21"/>
        <v>0</v>
      </c>
      <c r="AL61" s="11">
        <f t="shared" si="21"/>
        <v>0</v>
      </c>
      <c r="AM61" s="11">
        <f t="shared" si="21"/>
        <v>0</v>
      </c>
      <c r="AN61" s="11">
        <f t="shared" si="21"/>
        <v>0</v>
      </c>
      <c r="AO61" s="11">
        <f t="shared" si="21"/>
        <v>830000</v>
      </c>
      <c r="AP61" s="11">
        <f t="shared" si="21"/>
        <v>0</v>
      </c>
      <c r="AQ61" s="11">
        <f t="shared" si="21"/>
        <v>0</v>
      </c>
      <c r="AR61" s="11">
        <f t="shared" si="21"/>
        <v>0</v>
      </c>
      <c r="AS61" s="11">
        <f t="shared" si="21"/>
        <v>830000</v>
      </c>
      <c r="AT61" s="11"/>
      <c r="AU61" s="11"/>
      <c r="AV61" s="11"/>
      <c r="AW61" s="8" t="s">
        <v>52</v>
      </c>
    </row>
    <row r="62" spans="1:49" ht="94.9" customHeight="1" x14ac:dyDescent="0.25">
      <c r="A62" s="16" t="s">
        <v>54</v>
      </c>
      <c r="B62" s="13" t="s">
        <v>24</v>
      </c>
      <c r="C62" s="13" t="s">
        <v>83</v>
      </c>
      <c r="D62" s="13" t="s">
        <v>26</v>
      </c>
      <c r="E62" s="13" t="s">
        <v>53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38</v>
      </c>
      <c r="U62" s="13"/>
      <c r="V62" s="14"/>
      <c r="W62" s="14"/>
      <c r="X62" s="14"/>
      <c r="Y62" s="14"/>
      <c r="Z62" s="16" t="s">
        <v>54</v>
      </c>
      <c r="AA62" s="15">
        <v>900000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>
        <v>830000</v>
      </c>
      <c r="AP62" s="15"/>
      <c r="AQ62" s="15"/>
      <c r="AR62" s="15"/>
      <c r="AS62" s="15">
        <v>830000</v>
      </c>
      <c r="AT62" s="15"/>
      <c r="AU62" s="15"/>
      <c r="AV62" s="15"/>
      <c r="AW62" s="16" t="s">
        <v>54</v>
      </c>
    </row>
    <row r="63" spans="1:49" ht="15.75" customHeight="1" x14ac:dyDescent="0.25">
      <c r="A63" s="5" t="s">
        <v>85</v>
      </c>
      <c r="B63" s="4" t="s">
        <v>24</v>
      </c>
      <c r="C63" s="4" t="s">
        <v>83</v>
      </c>
      <c r="D63" s="4" t="s">
        <v>59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6"/>
      <c r="W63" s="6"/>
      <c r="X63" s="6"/>
      <c r="Y63" s="6"/>
      <c r="Z63" s="5" t="s">
        <v>85</v>
      </c>
      <c r="AA63" s="7">
        <f>AA64</f>
        <v>590000</v>
      </c>
      <c r="AB63" s="7">
        <f t="shared" ref="AB63:AS63" si="22">AB64</f>
        <v>0</v>
      </c>
      <c r="AC63" s="7">
        <f t="shared" si="22"/>
        <v>0</v>
      </c>
      <c r="AD63" s="7">
        <f t="shared" si="22"/>
        <v>0</v>
      </c>
      <c r="AE63" s="7">
        <f t="shared" si="22"/>
        <v>0</v>
      </c>
      <c r="AF63" s="7">
        <f t="shared" si="22"/>
        <v>0</v>
      </c>
      <c r="AG63" s="7">
        <f t="shared" si="22"/>
        <v>0</v>
      </c>
      <c r="AH63" s="7">
        <f t="shared" si="22"/>
        <v>0</v>
      </c>
      <c r="AI63" s="7">
        <f t="shared" si="22"/>
        <v>0</v>
      </c>
      <c r="AJ63" s="7">
        <f t="shared" si="22"/>
        <v>0</v>
      </c>
      <c r="AK63" s="7">
        <f t="shared" si="22"/>
        <v>0</v>
      </c>
      <c r="AL63" s="7">
        <f t="shared" si="22"/>
        <v>0</v>
      </c>
      <c r="AM63" s="7">
        <f t="shared" si="22"/>
        <v>0</v>
      </c>
      <c r="AN63" s="7">
        <f t="shared" si="22"/>
        <v>0</v>
      </c>
      <c r="AO63" s="7">
        <f t="shared" si="22"/>
        <v>610000</v>
      </c>
      <c r="AP63" s="7">
        <f t="shared" si="22"/>
        <v>0</v>
      </c>
      <c r="AQ63" s="7">
        <f t="shared" si="22"/>
        <v>0</v>
      </c>
      <c r="AR63" s="7">
        <f t="shared" si="22"/>
        <v>0</v>
      </c>
      <c r="AS63" s="7">
        <f t="shared" si="22"/>
        <v>610000</v>
      </c>
      <c r="AT63" s="7"/>
      <c r="AU63" s="7"/>
      <c r="AV63" s="7"/>
      <c r="AW63" s="5" t="s">
        <v>85</v>
      </c>
    </row>
    <row r="64" spans="1:49" ht="47.45" customHeight="1" x14ac:dyDescent="0.25">
      <c r="A64" s="29" t="s">
        <v>52</v>
      </c>
      <c r="B64" s="9" t="s">
        <v>24</v>
      </c>
      <c r="C64" s="9" t="s">
        <v>83</v>
      </c>
      <c r="D64" s="9" t="s">
        <v>59</v>
      </c>
      <c r="E64" s="9" t="s">
        <v>53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 t="s">
        <v>52</v>
      </c>
      <c r="AA64" s="11">
        <f>AA65</f>
        <v>590000</v>
      </c>
      <c r="AB64" s="11">
        <f t="shared" ref="AB64:AS64" si="23">AB65</f>
        <v>0</v>
      </c>
      <c r="AC64" s="11">
        <f t="shared" si="23"/>
        <v>0</v>
      </c>
      <c r="AD64" s="11">
        <f t="shared" si="23"/>
        <v>0</v>
      </c>
      <c r="AE64" s="11">
        <f t="shared" si="23"/>
        <v>0</v>
      </c>
      <c r="AF64" s="11">
        <f t="shared" si="23"/>
        <v>0</v>
      </c>
      <c r="AG64" s="11">
        <f t="shared" si="23"/>
        <v>0</v>
      </c>
      <c r="AH64" s="11">
        <f t="shared" si="23"/>
        <v>0</v>
      </c>
      <c r="AI64" s="11">
        <f t="shared" si="23"/>
        <v>0</v>
      </c>
      <c r="AJ64" s="11">
        <f t="shared" si="23"/>
        <v>0</v>
      </c>
      <c r="AK64" s="11">
        <f t="shared" si="23"/>
        <v>0</v>
      </c>
      <c r="AL64" s="11">
        <f t="shared" si="23"/>
        <v>0</v>
      </c>
      <c r="AM64" s="11">
        <f t="shared" si="23"/>
        <v>0</v>
      </c>
      <c r="AN64" s="11">
        <f t="shared" si="23"/>
        <v>0</v>
      </c>
      <c r="AO64" s="11">
        <f t="shared" si="23"/>
        <v>610000</v>
      </c>
      <c r="AP64" s="11">
        <f t="shared" si="23"/>
        <v>0</v>
      </c>
      <c r="AQ64" s="11">
        <f t="shared" si="23"/>
        <v>0</v>
      </c>
      <c r="AR64" s="11">
        <f t="shared" si="23"/>
        <v>0</v>
      </c>
      <c r="AS64" s="11">
        <f t="shared" si="23"/>
        <v>610000</v>
      </c>
      <c r="AT64" s="11"/>
      <c r="AU64" s="11"/>
      <c r="AV64" s="11"/>
      <c r="AW64" s="8" t="s">
        <v>52</v>
      </c>
    </row>
    <row r="65" spans="1:50" ht="94.9" customHeight="1" x14ac:dyDescent="0.25">
      <c r="A65" s="16" t="s">
        <v>54</v>
      </c>
      <c r="B65" s="13" t="s">
        <v>24</v>
      </c>
      <c r="C65" s="13" t="s">
        <v>83</v>
      </c>
      <c r="D65" s="13" t="s">
        <v>59</v>
      </c>
      <c r="E65" s="13" t="s">
        <v>53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6" t="s">
        <v>54</v>
      </c>
      <c r="AA65" s="15">
        <v>590000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>
        <v>610000</v>
      </c>
      <c r="AP65" s="15"/>
      <c r="AQ65" s="15"/>
      <c r="AR65" s="15"/>
      <c r="AS65" s="15">
        <v>610000</v>
      </c>
      <c r="AT65" s="15"/>
      <c r="AU65" s="15"/>
      <c r="AV65" s="15"/>
      <c r="AW65" s="16" t="s">
        <v>54</v>
      </c>
    </row>
    <row r="66" spans="1:50" ht="15.75" customHeight="1" x14ac:dyDescent="0.25">
      <c r="A66" s="5" t="s">
        <v>86</v>
      </c>
      <c r="B66" s="4" t="s">
        <v>24</v>
      </c>
      <c r="C66" s="4" t="s">
        <v>83</v>
      </c>
      <c r="D66" s="4" t="s">
        <v>61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86</v>
      </c>
      <c r="AA66" s="7">
        <f>AA67+AA70+AA78+AA72+AA74+AA76</f>
        <v>6353167</v>
      </c>
      <c r="AB66" s="7">
        <f t="shared" ref="AB66:AS66" si="24">AB67+AB70+AB78+AB72+AB74+AB76</f>
        <v>275580</v>
      </c>
      <c r="AC66" s="7">
        <f t="shared" si="24"/>
        <v>275580</v>
      </c>
      <c r="AD66" s="7">
        <f t="shared" si="24"/>
        <v>275580</v>
      </c>
      <c r="AE66" s="7">
        <f t="shared" si="24"/>
        <v>275580</v>
      </c>
      <c r="AF66" s="7">
        <f t="shared" si="24"/>
        <v>275580</v>
      </c>
      <c r="AG66" s="7">
        <f t="shared" si="24"/>
        <v>275580</v>
      </c>
      <c r="AH66" s="7">
        <f t="shared" si="24"/>
        <v>275580</v>
      </c>
      <c r="AI66" s="7">
        <f t="shared" si="24"/>
        <v>275580</v>
      </c>
      <c r="AJ66" s="7">
        <f t="shared" si="24"/>
        <v>275580</v>
      </c>
      <c r="AK66" s="7">
        <f t="shared" si="24"/>
        <v>275580</v>
      </c>
      <c r="AL66" s="7">
        <f t="shared" si="24"/>
        <v>275580</v>
      </c>
      <c r="AM66" s="7">
        <f t="shared" si="24"/>
        <v>275580</v>
      </c>
      <c r="AN66" s="7">
        <f t="shared" si="24"/>
        <v>275580</v>
      </c>
      <c r="AO66" s="7">
        <f t="shared" si="24"/>
        <v>4190175</v>
      </c>
      <c r="AP66" s="7">
        <f t="shared" si="24"/>
        <v>2850000</v>
      </c>
      <c r="AQ66" s="7">
        <f t="shared" si="24"/>
        <v>2850000</v>
      </c>
      <c r="AR66" s="7">
        <f t="shared" si="24"/>
        <v>2850000</v>
      </c>
      <c r="AS66" s="7">
        <f t="shared" si="24"/>
        <v>4330000</v>
      </c>
      <c r="AT66" s="7"/>
      <c r="AU66" s="7"/>
      <c r="AV66" s="7"/>
      <c r="AW66" s="5" t="s">
        <v>86</v>
      </c>
    </row>
    <row r="67" spans="1:50" ht="47.45" customHeight="1" x14ac:dyDescent="0.25">
      <c r="A67" s="8" t="s">
        <v>87</v>
      </c>
      <c r="B67" s="9" t="s">
        <v>24</v>
      </c>
      <c r="C67" s="9" t="s">
        <v>83</v>
      </c>
      <c r="D67" s="9" t="s">
        <v>61</v>
      </c>
      <c r="E67" s="9" t="s">
        <v>88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87</v>
      </c>
      <c r="AA67" s="11">
        <f>AA68+AA69</f>
        <v>3410000</v>
      </c>
      <c r="AB67" s="11">
        <f t="shared" ref="AB67:AS67" si="25">AB68+AB69</f>
        <v>0</v>
      </c>
      <c r="AC67" s="11">
        <f t="shared" si="25"/>
        <v>0</v>
      </c>
      <c r="AD67" s="11">
        <f t="shared" si="25"/>
        <v>0</v>
      </c>
      <c r="AE67" s="11">
        <f t="shared" si="25"/>
        <v>0</v>
      </c>
      <c r="AF67" s="11">
        <f t="shared" si="25"/>
        <v>0</v>
      </c>
      <c r="AG67" s="11">
        <f t="shared" si="25"/>
        <v>0</v>
      </c>
      <c r="AH67" s="11">
        <f t="shared" si="25"/>
        <v>0</v>
      </c>
      <c r="AI67" s="11">
        <f t="shared" si="25"/>
        <v>0</v>
      </c>
      <c r="AJ67" s="11">
        <f t="shared" si="25"/>
        <v>0</v>
      </c>
      <c r="AK67" s="11">
        <f t="shared" si="25"/>
        <v>0</v>
      </c>
      <c r="AL67" s="11">
        <f t="shared" si="25"/>
        <v>0</v>
      </c>
      <c r="AM67" s="11">
        <f t="shared" si="25"/>
        <v>0</v>
      </c>
      <c r="AN67" s="11">
        <f t="shared" si="25"/>
        <v>0</v>
      </c>
      <c r="AO67" s="11">
        <f t="shared" si="25"/>
        <v>2850000</v>
      </c>
      <c r="AP67" s="11">
        <f t="shared" si="25"/>
        <v>2850000</v>
      </c>
      <c r="AQ67" s="11">
        <f t="shared" si="25"/>
        <v>2850000</v>
      </c>
      <c r="AR67" s="11">
        <f t="shared" si="25"/>
        <v>2850000</v>
      </c>
      <c r="AS67" s="11">
        <f t="shared" si="25"/>
        <v>2850000</v>
      </c>
      <c r="AT67" s="11"/>
      <c r="AU67" s="11"/>
      <c r="AV67" s="11"/>
      <c r="AW67" s="8" t="s">
        <v>87</v>
      </c>
    </row>
    <row r="68" spans="1:50" ht="94.9" customHeight="1" x14ac:dyDescent="0.25">
      <c r="A68" s="16" t="s">
        <v>89</v>
      </c>
      <c r="B68" s="13" t="s">
        <v>24</v>
      </c>
      <c r="C68" s="13" t="s">
        <v>83</v>
      </c>
      <c r="D68" s="13" t="s">
        <v>61</v>
      </c>
      <c r="E68" s="13" t="s">
        <v>88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38</v>
      </c>
      <c r="U68" s="13"/>
      <c r="V68" s="14"/>
      <c r="W68" s="14"/>
      <c r="X68" s="14"/>
      <c r="Y68" s="14"/>
      <c r="Z68" s="16" t="s">
        <v>89</v>
      </c>
      <c r="AA68" s="15">
        <v>3350000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v>2850000</v>
      </c>
      <c r="AP68" s="15">
        <v>2850000</v>
      </c>
      <c r="AQ68" s="15">
        <v>2850000</v>
      </c>
      <c r="AR68" s="15">
        <v>2850000</v>
      </c>
      <c r="AS68" s="15">
        <v>2850000</v>
      </c>
      <c r="AT68" s="15"/>
      <c r="AU68" s="15"/>
      <c r="AV68" s="15"/>
      <c r="AW68" s="16" t="s">
        <v>89</v>
      </c>
    </row>
    <row r="69" spans="1:50" ht="63.4" customHeight="1" x14ac:dyDescent="0.25">
      <c r="A69" s="16" t="s">
        <v>90</v>
      </c>
      <c r="B69" s="13" t="s">
        <v>24</v>
      </c>
      <c r="C69" s="13" t="s">
        <v>83</v>
      </c>
      <c r="D69" s="13" t="s">
        <v>61</v>
      </c>
      <c r="E69" s="13" t="s">
        <v>88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40</v>
      </c>
      <c r="U69" s="13"/>
      <c r="V69" s="14"/>
      <c r="W69" s="14"/>
      <c r="X69" s="14"/>
      <c r="Y69" s="14"/>
      <c r="Z69" s="16" t="s">
        <v>90</v>
      </c>
      <c r="AA69" s="15">
        <v>60000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>
        <v>0</v>
      </c>
      <c r="AP69" s="15"/>
      <c r="AQ69" s="15"/>
      <c r="AR69" s="15"/>
      <c r="AS69" s="15">
        <v>0</v>
      </c>
      <c r="AT69" s="15"/>
      <c r="AU69" s="15"/>
      <c r="AV69" s="15"/>
      <c r="AW69" s="16" t="s">
        <v>90</v>
      </c>
    </row>
    <row r="70" spans="1:50" ht="47.45" customHeight="1" x14ac:dyDescent="0.25">
      <c r="A70" s="8" t="s">
        <v>91</v>
      </c>
      <c r="B70" s="9" t="s">
        <v>24</v>
      </c>
      <c r="C70" s="9" t="s">
        <v>83</v>
      </c>
      <c r="D70" s="9" t="s">
        <v>61</v>
      </c>
      <c r="E70" s="9" t="s">
        <v>92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91</v>
      </c>
      <c r="AA70" s="11">
        <f t="shared" ref="AA70:AN70" si="26">AA71</f>
        <v>1360000</v>
      </c>
      <c r="AB70" s="11">
        <f t="shared" si="26"/>
        <v>0</v>
      </c>
      <c r="AC70" s="11">
        <f t="shared" si="26"/>
        <v>0</v>
      </c>
      <c r="AD70" s="11">
        <f t="shared" si="26"/>
        <v>0</v>
      </c>
      <c r="AE70" s="11">
        <f t="shared" si="26"/>
        <v>0</v>
      </c>
      <c r="AF70" s="11">
        <f t="shared" si="26"/>
        <v>0</v>
      </c>
      <c r="AG70" s="11">
        <f t="shared" si="26"/>
        <v>0</v>
      </c>
      <c r="AH70" s="11">
        <f t="shared" si="26"/>
        <v>0</v>
      </c>
      <c r="AI70" s="11">
        <f t="shared" si="26"/>
        <v>0</v>
      </c>
      <c r="AJ70" s="11">
        <f t="shared" si="26"/>
        <v>0</v>
      </c>
      <c r="AK70" s="11">
        <f t="shared" si="26"/>
        <v>0</v>
      </c>
      <c r="AL70" s="11">
        <f t="shared" si="26"/>
        <v>0</v>
      </c>
      <c r="AM70" s="11">
        <f t="shared" si="26"/>
        <v>0</v>
      </c>
      <c r="AN70" s="11">
        <f t="shared" si="26"/>
        <v>0</v>
      </c>
      <c r="AO70" s="11">
        <f>AO71</f>
        <v>984595</v>
      </c>
      <c r="AP70" s="11">
        <f t="shared" ref="AP70:AS70" si="27">AP71</f>
        <v>0</v>
      </c>
      <c r="AQ70" s="11">
        <f t="shared" si="27"/>
        <v>0</v>
      </c>
      <c r="AR70" s="11">
        <f t="shared" si="27"/>
        <v>0</v>
      </c>
      <c r="AS70" s="11">
        <f t="shared" si="27"/>
        <v>1400000</v>
      </c>
      <c r="AT70" s="11"/>
      <c r="AU70" s="11"/>
      <c r="AV70" s="11"/>
      <c r="AW70" s="8" t="s">
        <v>91</v>
      </c>
    </row>
    <row r="71" spans="1:50" ht="94.9" customHeight="1" x14ac:dyDescent="0.25">
      <c r="A71" s="16" t="s">
        <v>93</v>
      </c>
      <c r="B71" s="13" t="s">
        <v>24</v>
      </c>
      <c r="C71" s="13" t="s">
        <v>83</v>
      </c>
      <c r="D71" s="13" t="s">
        <v>61</v>
      </c>
      <c r="E71" s="13" t="s">
        <v>92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38</v>
      </c>
      <c r="U71" s="13"/>
      <c r="V71" s="14"/>
      <c r="W71" s="14"/>
      <c r="X71" s="14"/>
      <c r="Y71" s="14"/>
      <c r="Z71" s="16" t="s">
        <v>93</v>
      </c>
      <c r="AA71" s="15">
        <v>1360000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984595</v>
      </c>
      <c r="AP71" s="15"/>
      <c r="AQ71" s="15"/>
      <c r="AR71" s="15"/>
      <c r="AS71" s="15">
        <v>1400000</v>
      </c>
      <c r="AT71" s="15"/>
      <c r="AU71" s="15"/>
      <c r="AV71" s="15"/>
      <c r="AW71" s="16" t="s">
        <v>93</v>
      </c>
    </row>
    <row r="72" spans="1:50" ht="120.75" customHeight="1" x14ac:dyDescent="0.25">
      <c r="A72" s="40" t="s">
        <v>74</v>
      </c>
      <c r="B72" s="13" t="s">
        <v>24</v>
      </c>
      <c r="C72" s="13" t="s">
        <v>83</v>
      </c>
      <c r="D72" s="13" t="s">
        <v>61</v>
      </c>
      <c r="E72" s="43" t="s">
        <v>75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4"/>
      <c r="W72" s="14"/>
      <c r="X72" s="14"/>
      <c r="Y72" s="14"/>
      <c r="Z72" s="16"/>
      <c r="AA72" s="44">
        <f>AA73</f>
        <v>1227587</v>
      </c>
      <c r="AB72" s="44">
        <f t="shared" ref="AB72:AS72" si="28">AB73</f>
        <v>0</v>
      </c>
      <c r="AC72" s="44">
        <f t="shared" si="28"/>
        <v>0</v>
      </c>
      <c r="AD72" s="44">
        <f t="shared" si="28"/>
        <v>0</v>
      </c>
      <c r="AE72" s="44">
        <f t="shared" si="28"/>
        <v>0</v>
      </c>
      <c r="AF72" s="44">
        <f t="shared" si="28"/>
        <v>0</v>
      </c>
      <c r="AG72" s="44">
        <f t="shared" si="28"/>
        <v>0</v>
      </c>
      <c r="AH72" s="44">
        <f t="shared" si="28"/>
        <v>0</v>
      </c>
      <c r="AI72" s="44">
        <f t="shared" si="28"/>
        <v>0</v>
      </c>
      <c r="AJ72" s="44">
        <f t="shared" si="28"/>
        <v>0</v>
      </c>
      <c r="AK72" s="44">
        <f t="shared" si="28"/>
        <v>0</v>
      </c>
      <c r="AL72" s="44">
        <f t="shared" si="28"/>
        <v>0</v>
      </c>
      <c r="AM72" s="44">
        <f t="shared" si="28"/>
        <v>0</v>
      </c>
      <c r="AN72" s="44">
        <f t="shared" si="28"/>
        <v>0</v>
      </c>
      <c r="AO72" s="44">
        <f t="shared" si="28"/>
        <v>0</v>
      </c>
      <c r="AP72" s="44">
        <f t="shared" si="28"/>
        <v>0</v>
      </c>
      <c r="AQ72" s="44">
        <f t="shared" si="28"/>
        <v>0</v>
      </c>
      <c r="AR72" s="44">
        <f t="shared" si="28"/>
        <v>0</v>
      </c>
      <c r="AS72" s="44">
        <f t="shared" si="28"/>
        <v>0</v>
      </c>
      <c r="AT72" s="15"/>
      <c r="AU72" s="15"/>
      <c r="AV72" s="15"/>
      <c r="AW72" s="16"/>
    </row>
    <row r="73" spans="1:50" ht="162.75" customHeight="1" x14ac:dyDescent="0.25">
      <c r="A73" s="42" t="s">
        <v>76</v>
      </c>
      <c r="B73" s="13" t="s">
        <v>24</v>
      </c>
      <c r="C73" s="13" t="s">
        <v>83</v>
      </c>
      <c r="D73" s="13" t="s">
        <v>61</v>
      </c>
      <c r="E73" s="27" t="s">
        <v>75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 t="s">
        <v>38</v>
      </c>
      <c r="U73" s="13"/>
      <c r="V73" s="14"/>
      <c r="W73" s="14"/>
      <c r="X73" s="14"/>
      <c r="Y73" s="14"/>
      <c r="Z73" s="16"/>
      <c r="AA73" s="45">
        <v>1227587</v>
      </c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>
        <v>0</v>
      </c>
      <c r="AP73" s="45"/>
      <c r="AQ73" s="45"/>
      <c r="AR73" s="45"/>
      <c r="AS73" s="45">
        <v>0</v>
      </c>
      <c r="AT73" s="15"/>
      <c r="AU73" s="15"/>
      <c r="AV73" s="15"/>
      <c r="AW73" s="16"/>
      <c r="AX73" s="46"/>
    </row>
    <row r="74" spans="1:50" ht="157.5" hidden="1" customHeight="1" x14ac:dyDescent="0.25">
      <c r="A74" s="41" t="s">
        <v>77</v>
      </c>
      <c r="B74" s="13" t="s">
        <v>24</v>
      </c>
      <c r="C74" s="13" t="s">
        <v>83</v>
      </c>
      <c r="D74" s="13" t="s">
        <v>61</v>
      </c>
      <c r="E74" s="43" t="s">
        <v>78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4"/>
      <c r="W74" s="14"/>
      <c r="X74" s="14"/>
      <c r="Y74" s="14"/>
      <c r="Z74" s="16"/>
      <c r="AA74" s="44">
        <f>AA75</f>
        <v>0</v>
      </c>
      <c r="AB74" s="44">
        <f t="shared" ref="AB74:AS74" si="29">AB75</f>
        <v>0</v>
      </c>
      <c r="AC74" s="44">
        <f t="shared" si="29"/>
        <v>0</v>
      </c>
      <c r="AD74" s="44">
        <f t="shared" si="29"/>
        <v>0</v>
      </c>
      <c r="AE74" s="44">
        <f t="shared" si="29"/>
        <v>0</v>
      </c>
      <c r="AF74" s="44">
        <f t="shared" si="29"/>
        <v>0</v>
      </c>
      <c r="AG74" s="44">
        <f t="shared" si="29"/>
        <v>0</v>
      </c>
      <c r="AH74" s="44">
        <f t="shared" si="29"/>
        <v>0</v>
      </c>
      <c r="AI74" s="44">
        <f t="shared" si="29"/>
        <v>0</v>
      </c>
      <c r="AJ74" s="44">
        <f t="shared" si="29"/>
        <v>0</v>
      </c>
      <c r="AK74" s="44">
        <f t="shared" si="29"/>
        <v>0</v>
      </c>
      <c r="AL74" s="44">
        <f t="shared" si="29"/>
        <v>0</v>
      </c>
      <c r="AM74" s="44">
        <f t="shared" si="29"/>
        <v>0</v>
      </c>
      <c r="AN74" s="44">
        <f t="shared" si="29"/>
        <v>0</v>
      </c>
      <c r="AO74" s="44">
        <f t="shared" si="29"/>
        <v>0</v>
      </c>
      <c r="AP74" s="44">
        <f t="shared" si="29"/>
        <v>0</v>
      </c>
      <c r="AQ74" s="44">
        <f t="shared" si="29"/>
        <v>0</v>
      </c>
      <c r="AR74" s="44">
        <f t="shared" si="29"/>
        <v>0</v>
      </c>
      <c r="AS74" s="44">
        <f t="shared" si="29"/>
        <v>0</v>
      </c>
      <c r="AT74" s="15"/>
      <c r="AU74" s="15"/>
      <c r="AV74" s="15"/>
      <c r="AW74" s="16"/>
    </row>
    <row r="75" spans="1:50" ht="195.75" hidden="1" customHeight="1" x14ac:dyDescent="0.25">
      <c r="A75" s="42" t="s">
        <v>79</v>
      </c>
      <c r="B75" s="13" t="s">
        <v>24</v>
      </c>
      <c r="C75" s="13" t="s">
        <v>83</v>
      </c>
      <c r="D75" s="13" t="s">
        <v>61</v>
      </c>
      <c r="E75" s="27" t="s">
        <v>78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38</v>
      </c>
      <c r="U75" s="13"/>
      <c r="V75" s="14"/>
      <c r="W75" s="14"/>
      <c r="X75" s="14"/>
      <c r="Y75" s="14"/>
      <c r="Z75" s="16"/>
      <c r="AA75" s="45">
        <v>0</v>
      </c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>
        <v>0</v>
      </c>
      <c r="AP75" s="45"/>
      <c r="AQ75" s="45"/>
      <c r="AR75" s="45"/>
      <c r="AS75" s="45">
        <v>0</v>
      </c>
      <c r="AT75" s="15"/>
      <c r="AU75" s="15"/>
      <c r="AV75" s="15"/>
      <c r="AW75" s="16"/>
    </row>
    <row r="76" spans="1:50" ht="37.5" customHeight="1" x14ac:dyDescent="0.25">
      <c r="A76" s="40" t="s">
        <v>163</v>
      </c>
      <c r="B76" s="13" t="s">
        <v>24</v>
      </c>
      <c r="C76" s="13" t="s">
        <v>83</v>
      </c>
      <c r="D76" s="13" t="s">
        <v>61</v>
      </c>
      <c r="E76" s="43" t="s">
        <v>165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4"/>
      <c r="W76" s="14"/>
      <c r="X76" s="14"/>
      <c r="Y76" s="14"/>
      <c r="Z76" s="16"/>
      <c r="AA76" s="44">
        <f>AA77</f>
        <v>275580</v>
      </c>
      <c r="AB76" s="44">
        <f t="shared" ref="AB76:AS76" si="30">AB77</f>
        <v>275580</v>
      </c>
      <c r="AC76" s="44">
        <f t="shared" si="30"/>
        <v>275580</v>
      </c>
      <c r="AD76" s="44">
        <f t="shared" si="30"/>
        <v>275580</v>
      </c>
      <c r="AE76" s="44">
        <f t="shared" si="30"/>
        <v>275580</v>
      </c>
      <c r="AF76" s="44">
        <f t="shared" si="30"/>
        <v>275580</v>
      </c>
      <c r="AG76" s="44">
        <f t="shared" si="30"/>
        <v>275580</v>
      </c>
      <c r="AH76" s="44">
        <f t="shared" si="30"/>
        <v>275580</v>
      </c>
      <c r="AI76" s="44">
        <f t="shared" si="30"/>
        <v>275580</v>
      </c>
      <c r="AJ76" s="44">
        <f t="shared" si="30"/>
        <v>275580</v>
      </c>
      <c r="AK76" s="44">
        <f t="shared" si="30"/>
        <v>275580</v>
      </c>
      <c r="AL76" s="44">
        <f t="shared" si="30"/>
        <v>275580</v>
      </c>
      <c r="AM76" s="44">
        <f t="shared" si="30"/>
        <v>275580</v>
      </c>
      <c r="AN76" s="44">
        <f t="shared" si="30"/>
        <v>275580</v>
      </c>
      <c r="AO76" s="44">
        <f t="shared" si="30"/>
        <v>275580</v>
      </c>
      <c r="AP76" s="44">
        <f t="shared" si="30"/>
        <v>0</v>
      </c>
      <c r="AQ76" s="44">
        <f t="shared" si="30"/>
        <v>0</v>
      </c>
      <c r="AR76" s="44">
        <f t="shared" si="30"/>
        <v>0</v>
      </c>
      <c r="AS76" s="44">
        <f t="shared" si="30"/>
        <v>0</v>
      </c>
      <c r="AT76" s="15"/>
      <c r="AU76" s="15"/>
      <c r="AV76" s="15"/>
      <c r="AW76" s="16"/>
    </row>
    <row r="77" spans="1:50" ht="93.75" customHeight="1" x14ac:dyDescent="0.25">
      <c r="A77" s="42" t="s">
        <v>164</v>
      </c>
      <c r="B77" s="13" t="s">
        <v>24</v>
      </c>
      <c r="C77" s="13" t="s">
        <v>83</v>
      </c>
      <c r="D77" s="13" t="s">
        <v>61</v>
      </c>
      <c r="E77" s="27" t="s">
        <v>165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/>
      <c r="AA77" s="45">
        <v>275580</v>
      </c>
      <c r="AB77" s="45">
        <v>275580</v>
      </c>
      <c r="AC77" s="45">
        <v>275580</v>
      </c>
      <c r="AD77" s="45">
        <v>275580</v>
      </c>
      <c r="AE77" s="45">
        <v>275580</v>
      </c>
      <c r="AF77" s="45">
        <v>275580</v>
      </c>
      <c r="AG77" s="45">
        <v>275580</v>
      </c>
      <c r="AH77" s="45">
        <v>275580</v>
      </c>
      <c r="AI77" s="45">
        <v>275580</v>
      </c>
      <c r="AJ77" s="45">
        <v>275580</v>
      </c>
      <c r="AK77" s="45">
        <v>275580</v>
      </c>
      <c r="AL77" s="45">
        <v>275580</v>
      </c>
      <c r="AM77" s="45">
        <v>275580</v>
      </c>
      <c r="AN77" s="45">
        <v>275580</v>
      </c>
      <c r="AO77" s="45">
        <v>275580</v>
      </c>
      <c r="AP77" s="45"/>
      <c r="AQ77" s="45"/>
      <c r="AR77" s="45"/>
      <c r="AS77" s="45"/>
      <c r="AT77" s="15"/>
      <c r="AU77" s="15"/>
      <c r="AV77" s="15"/>
      <c r="AW77" s="16"/>
    </row>
    <row r="78" spans="1:50" ht="47.45" customHeight="1" x14ac:dyDescent="0.25">
      <c r="A78" s="8" t="s">
        <v>94</v>
      </c>
      <c r="B78" s="9" t="s">
        <v>24</v>
      </c>
      <c r="C78" s="9" t="s">
        <v>83</v>
      </c>
      <c r="D78" s="9" t="s">
        <v>61</v>
      </c>
      <c r="E78" s="9" t="s">
        <v>95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 t="s">
        <v>94</v>
      </c>
      <c r="AA78" s="11">
        <f>AA79</f>
        <v>80000</v>
      </c>
      <c r="AB78" s="11">
        <f t="shared" ref="AB78:AS78" si="31">AB79</f>
        <v>0</v>
      </c>
      <c r="AC78" s="11">
        <f t="shared" si="31"/>
        <v>0</v>
      </c>
      <c r="AD78" s="11">
        <f t="shared" si="31"/>
        <v>0</v>
      </c>
      <c r="AE78" s="11">
        <f t="shared" si="31"/>
        <v>0</v>
      </c>
      <c r="AF78" s="11">
        <f t="shared" si="31"/>
        <v>0</v>
      </c>
      <c r="AG78" s="11">
        <f t="shared" si="31"/>
        <v>0</v>
      </c>
      <c r="AH78" s="11">
        <f t="shared" si="31"/>
        <v>0</v>
      </c>
      <c r="AI78" s="11">
        <f t="shared" si="31"/>
        <v>0</v>
      </c>
      <c r="AJ78" s="11">
        <f t="shared" si="31"/>
        <v>0</v>
      </c>
      <c r="AK78" s="11">
        <f t="shared" si="31"/>
        <v>0</v>
      </c>
      <c r="AL78" s="11">
        <f t="shared" si="31"/>
        <v>0</v>
      </c>
      <c r="AM78" s="11">
        <f t="shared" si="31"/>
        <v>0</v>
      </c>
      <c r="AN78" s="11">
        <f t="shared" si="31"/>
        <v>0</v>
      </c>
      <c r="AO78" s="11">
        <f t="shared" si="31"/>
        <v>80000</v>
      </c>
      <c r="AP78" s="11">
        <f t="shared" si="31"/>
        <v>0</v>
      </c>
      <c r="AQ78" s="11">
        <f t="shared" si="31"/>
        <v>0</v>
      </c>
      <c r="AR78" s="11">
        <f t="shared" si="31"/>
        <v>0</v>
      </c>
      <c r="AS78" s="11">
        <f t="shared" si="31"/>
        <v>80000</v>
      </c>
      <c r="AT78" s="11"/>
      <c r="AU78" s="11"/>
      <c r="AV78" s="11"/>
      <c r="AW78" s="8" t="s">
        <v>94</v>
      </c>
    </row>
    <row r="79" spans="1:50" ht="63.4" customHeight="1" x14ac:dyDescent="0.25">
      <c r="A79" s="16" t="s">
        <v>96</v>
      </c>
      <c r="B79" s="13" t="s">
        <v>24</v>
      </c>
      <c r="C79" s="13" t="s">
        <v>83</v>
      </c>
      <c r="D79" s="13" t="s">
        <v>61</v>
      </c>
      <c r="E79" s="13" t="s">
        <v>95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44</v>
      </c>
      <c r="U79" s="13"/>
      <c r="V79" s="14"/>
      <c r="W79" s="14"/>
      <c r="X79" s="14"/>
      <c r="Y79" s="14"/>
      <c r="Z79" s="16" t="s">
        <v>96</v>
      </c>
      <c r="AA79" s="15">
        <v>80000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>
        <v>80000</v>
      </c>
      <c r="AP79" s="15"/>
      <c r="AQ79" s="15"/>
      <c r="AR79" s="15"/>
      <c r="AS79" s="15">
        <v>80000</v>
      </c>
      <c r="AT79" s="15"/>
      <c r="AU79" s="15"/>
      <c r="AV79" s="15"/>
      <c r="AW79" s="16" t="s">
        <v>96</v>
      </c>
    </row>
    <row r="80" spans="1:50" ht="15.75" customHeight="1" x14ac:dyDescent="0.25">
      <c r="A80" s="5" t="s">
        <v>97</v>
      </c>
      <c r="B80" s="4" t="s">
        <v>24</v>
      </c>
      <c r="C80" s="4" t="s">
        <v>98</v>
      </c>
      <c r="D80" s="4" t="s">
        <v>27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6"/>
      <c r="W80" s="6"/>
      <c r="X80" s="6"/>
      <c r="Y80" s="6"/>
      <c r="Z80" s="5" t="s">
        <v>97</v>
      </c>
      <c r="AA80" s="7">
        <f>AA81</f>
        <v>14026672</v>
      </c>
      <c r="AB80" s="7">
        <f t="shared" ref="AB80:AS80" si="32">AB81</f>
        <v>4416035</v>
      </c>
      <c r="AC80" s="7">
        <f t="shared" si="32"/>
        <v>4416035</v>
      </c>
      <c r="AD80" s="7">
        <f t="shared" si="32"/>
        <v>4416035</v>
      </c>
      <c r="AE80" s="7">
        <f t="shared" si="32"/>
        <v>4416035</v>
      </c>
      <c r="AF80" s="7">
        <f t="shared" si="32"/>
        <v>4416035</v>
      </c>
      <c r="AG80" s="7">
        <f t="shared" si="32"/>
        <v>4416035</v>
      </c>
      <c r="AH80" s="7">
        <f t="shared" si="32"/>
        <v>4416035</v>
      </c>
      <c r="AI80" s="7">
        <f t="shared" si="32"/>
        <v>4416035</v>
      </c>
      <c r="AJ80" s="7">
        <f t="shared" si="32"/>
        <v>4416035</v>
      </c>
      <c r="AK80" s="7">
        <f t="shared" si="32"/>
        <v>4416035</v>
      </c>
      <c r="AL80" s="7">
        <f t="shared" si="32"/>
        <v>4416035</v>
      </c>
      <c r="AM80" s="7">
        <f t="shared" si="32"/>
        <v>4416035</v>
      </c>
      <c r="AN80" s="7">
        <f t="shared" si="32"/>
        <v>4416035</v>
      </c>
      <c r="AO80" s="7">
        <f t="shared" si="32"/>
        <v>11356546</v>
      </c>
      <c r="AP80" s="7">
        <f t="shared" si="32"/>
        <v>4416035</v>
      </c>
      <c r="AQ80" s="7">
        <f t="shared" si="32"/>
        <v>4416035</v>
      </c>
      <c r="AR80" s="7">
        <f t="shared" si="32"/>
        <v>4416035</v>
      </c>
      <c r="AS80" s="7">
        <f t="shared" si="32"/>
        <v>11561946</v>
      </c>
      <c r="AT80" s="7"/>
      <c r="AU80" s="7"/>
      <c r="AV80" s="7"/>
      <c r="AW80" s="5" t="s">
        <v>97</v>
      </c>
    </row>
    <row r="81" spans="1:49" ht="15.75" customHeight="1" x14ac:dyDescent="0.25">
      <c r="A81" s="5" t="s">
        <v>99</v>
      </c>
      <c r="B81" s="4" t="s">
        <v>24</v>
      </c>
      <c r="C81" s="4" t="s">
        <v>98</v>
      </c>
      <c r="D81" s="4" t="s">
        <v>26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99</v>
      </c>
      <c r="AA81" s="7">
        <f>AA82+AA85+AA87+AA91+AA93</f>
        <v>14026672</v>
      </c>
      <c r="AB81" s="7">
        <f t="shared" ref="AB81:AS81" si="33">AB82+AB85+AB87+AB91+AB93</f>
        <v>4416035</v>
      </c>
      <c r="AC81" s="7">
        <f t="shared" si="33"/>
        <v>4416035</v>
      </c>
      <c r="AD81" s="7">
        <f t="shared" si="33"/>
        <v>4416035</v>
      </c>
      <c r="AE81" s="7">
        <f t="shared" si="33"/>
        <v>4416035</v>
      </c>
      <c r="AF81" s="7">
        <f t="shared" si="33"/>
        <v>4416035</v>
      </c>
      <c r="AG81" s="7">
        <f t="shared" si="33"/>
        <v>4416035</v>
      </c>
      <c r="AH81" s="7">
        <f t="shared" si="33"/>
        <v>4416035</v>
      </c>
      <c r="AI81" s="7">
        <f t="shared" si="33"/>
        <v>4416035</v>
      </c>
      <c r="AJ81" s="7">
        <f t="shared" si="33"/>
        <v>4416035</v>
      </c>
      <c r="AK81" s="7">
        <f t="shared" si="33"/>
        <v>4416035</v>
      </c>
      <c r="AL81" s="7">
        <f t="shared" si="33"/>
        <v>4416035</v>
      </c>
      <c r="AM81" s="7">
        <f t="shared" si="33"/>
        <v>4416035</v>
      </c>
      <c r="AN81" s="7">
        <f t="shared" si="33"/>
        <v>4416035</v>
      </c>
      <c r="AO81" s="7">
        <f t="shared" si="33"/>
        <v>11356546</v>
      </c>
      <c r="AP81" s="7">
        <f t="shared" si="33"/>
        <v>4416035</v>
      </c>
      <c r="AQ81" s="7">
        <f t="shared" si="33"/>
        <v>4416035</v>
      </c>
      <c r="AR81" s="7">
        <f t="shared" si="33"/>
        <v>4416035</v>
      </c>
      <c r="AS81" s="7">
        <f t="shared" si="33"/>
        <v>11561946</v>
      </c>
      <c r="AT81" s="7"/>
      <c r="AU81" s="7"/>
      <c r="AV81" s="7"/>
      <c r="AW81" s="5" t="s">
        <v>99</v>
      </c>
    </row>
    <row r="82" spans="1:49" ht="47.45" customHeight="1" x14ac:dyDescent="0.25">
      <c r="A82" s="8" t="s">
        <v>100</v>
      </c>
      <c r="B82" s="9" t="s">
        <v>24</v>
      </c>
      <c r="C82" s="9" t="s">
        <v>98</v>
      </c>
      <c r="D82" s="9" t="s">
        <v>26</v>
      </c>
      <c r="E82" s="9" t="s">
        <v>101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 t="s">
        <v>100</v>
      </c>
      <c r="AA82" s="11">
        <f>AA83+AA84</f>
        <v>992175</v>
      </c>
      <c r="AB82" s="11">
        <f t="shared" ref="AB82:AS82" si="34">AB83+AB84</f>
        <v>887175</v>
      </c>
      <c r="AC82" s="11">
        <f t="shared" si="34"/>
        <v>887175</v>
      </c>
      <c r="AD82" s="11">
        <f t="shared" si="34"/>
        <v>887175</v>
      </c>
      <c r="AE82" s="11">
        <f t="shared" si="34"/>
        <v>887175</v>
      </c>
      <c r="AF82" s="11">
        <f t="shared" si="34"/>
        <v>887175</v>
      </c>
      <c r="AG82" s="11">
        <f t="shared" si="34"/>
        <v>887175</v>
      </c>
      <c r="AH82" s="11">
        <f t="shared" si="34"/>
        <v>887175</v>
      </c>
      <c r="AI82" s="11">
        <f t="shared" si="34"/>
        <v>887175</v>
      </c>
      <c r="AJ82" s="11">
        <f t="shared" si="34"/>
        <v>887175</v>
      </c>
      <c r="AK82" s="11">
        <f t="shared" si="34"/>
        <v>887175</v>
      </c>
      <c r="AL82" s="11">
        <f t="shared" si="34"/>
        <v>887175</v>
      </c>
      <c r="AM82" s="11">
        <f t="shared" si="34"/>
        <v>887175</v>
      </c>
      <c r="AN82" s="11">
        <f t="shared" si="34"/>
        <v>887175</v>
      </c>
      <c r="AO82" s="11">
        <f t="shared" si="34"/>
        <v>1022174</v>
      </c>
      <c r="AP82" s="11">
        <f t="shared" si="34"/>
        <v>887175</v>
      </c>
      <c r="AQ82" s="11">
        <f t="shared" si="34"/>
        <v>887175</v>
      </c>
      <c r="AR82" s="11">
        <f t="shared" si="34"/>
        <v>887175</v>
      </c>
      <c r="AS82" s="11">
        <f t="shared" si="34"/>
        <v>992174</v>
      </c>
      <c r="AT82" s="11"/>
      <c r="AU82" s="11"/>
      <c r="AV82" s="11"/>
      <c r="AW82" s="8" t="s">
        <v>100</v>
      </c>
    </row>
    <row r="83" spans="1:49" ht="139.5" customHeight="1" x14ac:dyDescent="0.25">
      <c r="A83" s="16" t="s">
        <v>102</v>
      </c>
      <c r="B83" s="13" t="s">
        <v>24</v>
      </c>
      <c r="C83" s="13" t="s">
        <v>98</v>
      </c>
      <c r="D83" s="13" t="s">
        <v>26</v>
      </c>
      <c r="E83" s="13" t="s">
        <v>101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33</v>
      </c>
      <c r="U83" s="13"/>
      <c r="V83" s="14"/>
      <c r="W83" s="14"/>
      <c r="X83" s="14"/>
      <c r="Y83" s="14"/>
      <c r="Z83" s="16" t="s">
        <v>102</v>
      </c>
      <c r="AA83" s="15">
        <v>887175</v>
      </c>
      <c r="AB83" s="15">
        <v>887175</v>
      </c>
      <c r="AC83" s="15">
        <v>887175</v>
      </c>
      <c r="AD83" s="15">
        <v>887175</v>
      </c>
      <c r="AE83" s="15">
        <v>887175</v>
      </c>
      <c r="AF83" s="15">
        <v>887175</v>
      </c>
      <c r="AG83" s="15">
        <v>887175</v>
      </c>
      <c r="AH83" s="15">
        <v>887175</v>
      </c>
      <c r="AI83" s="15">
        <v>887175</v>
      </c>
      <c r="AJ83" s="15">
        <v>887175</v>
      </c>
      <c r="AK83" s="15">
        <v>887175</v>
      </c>
      <c r="AL83" s="15">
        <v>887175</v>
      </c>
      <c r="AM83" s="15">
        <v>887175</v>
      </c>
      <c r="AN83" s="15">
        <v>887175</v>
      </c>
      <c r="AO83" s="15">
        <v>887174</v>
      </c>
      <c r="AP83" s="15">
        <v>887175</v>
      </c>
      <c r="AQ83" s="15">
        <v>887175</v>
      </c>
      <c r="AR83" s="15">
        <v>887175</v>
      </c>
      <c r="AS83" s="15">
        <v>887174</v>
      </c>
      <c r="AT83" s="15"/>
      <c r="AU83" s="15"/>
      <c r="AV83" s="15"/>
      <c r="AW83" s="16" t="s">
        <v>102</v>
      </c>
    </row>
    <row r="84" spans="1:49" ht="94.9" customHeight="1" x14ac:dyDescent="0.25">
      <c r="A84" s="16" t="s">
        <v>103</v>
      </c>
      <c r="B84" s="13" t="s">
        <v>24</v>
      </c>
      <c r="C84" s="13" t="s">
        <v>98</v>
      </c>
      <c r="D84" s="13" t="s">
        <v>26</v>
      </c>
      <c r="E84" s="13" t="s">
        <v>101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6" t="s">
        <v>103</v>
      </c>
      <c r="AA84" s="15">
        <v>105000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>
        <v>135000</v>
      </c>
      <c r="AP84" s="15"/>
      <c r="AQ84" s="15"/>
      <c r="AR84" s="15"/>
      <c r="AS84" s="15">
        <v>105000</v>
      </c>
      <c r="AT84" s="15"/>
      <c r="AU84" s="15"/>
      <c r="AV84" s="15"/>
      <c r="AW84" s="16" t="s">
        <v>103</v>
      </c>
    </row>
    <row r="85" spans="1:49" ht="63.4" customHeight="1" x14ac:dyDescent="0.25">
      <c r="A85" s="8" t="s">
        <v>104</v>
      </c>
      <c r="B85" s="9" t="s">
        <v>24</v>
      </c>
      <c r="C85" s="9" t="s">
        <v>98</v>
      </c>
      <c r="D85" s="9" t="s">
        <v>26</v>
      </c>
      <c r="E85" s="9" t="s">
        <v>105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10"/>
      <c r="W85" s="10"/>
      <c r="X85" s="10"/>
      <c r="Y85" s="10"/>
      <c r="Z85" s="8" t="s">
        <v>104</v>
      </c>
      <c r="AA85" s="11">
        <f>AA86</f>
        <v>671832</v>
      </c>
      <c r="AB85" s="11">
        <f t="shared" ref="AB85:AS85" si="35">AB86</f>
        <v>671832</v>
      </c>
      <c r="AC85" s="11">
        <f t="shared" si="35"/>
        <v>671832</v>
      </c>
      <c r="AD85" s="11">
        <f t="shared" si="35"/>
        <v>671832</v>
      </c>
      <c r="AE85" s="11">
        <f t="shared" si="35"/>
        <v>671832</v>
      </c>
      <c r="AF85" s="11">
        <f t="shared" si="35"/>
        <v>671832</v>
      </c>
      <c r="AG85" s="11">
        <f t="shared" si="35"/>
        <v>671832</v>
      </c>
      <c r="AH85" s="11">
        <f t="shared" si="35"/>
        <v>671832</v>
      </c>
      <c r="AI85" s="11">
        <f t="shared" si="35"/>
        <v>671832</v>
      </c>
      <c r="AJ85" s="11">
        <f t="shared" si="35"/>
        <v>671832</v>
      </c>
      <c r="AK85" s="11">
        <f t="shared" si="35"/>
        <v>671832</v>
      </c>
      <c r="AL85" s="11">
        <f t="shared" si="35"/>
        <v>671832</v>
      </c>
      <c r="AM85" s="11">
        <f t="shared" si="35"/>
        <v>671832</v>
      </c>
      <c r="AN85" s="11">
        <f t="shared" si="35"/>
        <v>671832</v>
      </c>
      <c r="AO85" s="11">
        <f t="shared" si="35"/>
        <v>671832</v>
      </c>
      <c r="AP85" s="11">
        <f t="shared" si="35"/>
        <v>671832</v>
      </c>
      <c r="AQ85" s="11">
        <f t="shared" si="35"/>
        <v>671832</v>
      </c>
      <c r="AR85" s="11">
        <f t="shared" si="35"/>
        <v>671832</v>
      </c>
      <c r="AS85" s="11">
        <f t="shared" si="35"/>
        <v>671832</v>
      </c>
      <c r="AT85" s="11"/>
      <c r="AU85" s="11"/>
      <c r="AV85" s="11"/>
      <c r="AW85" s="8" t="s">
        <v>104</v>
      </c>
    </row>
    <row r="86" spans="1:49" ht="189.75" customHeight="1" x14ac:dyDescent="0.25">
      <c r="A86" s="12" t="s">
        <v>106</v>
      </c>
      <c r="B86" s="13" t="s">
        <v>24</v>
      </c>
      <c r="C86" s="13" t="s">
        <v>98</v>
      </c>
      <c r="D86" s="13" t="s">
        <v>26</v>
      </c>
      <c r="E86" s="13" t="s">
        <v>105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 t="s">
        <v>33</v>
      </c>
      <c r="U86" s="13"/>
      <c r="V86" s="14"/>
      <c r="W86" s="14"/>
      <c r="X86" s="14"/>
      <c r="Y86" s="14"/>
      <c r="Z86" s="12" t="s">
        <v>106</v>
      </c>
      <c r="AA86" s="15">
        <v>671832</v>
      </c>
      <c r="AB86" s="15">
        <v>671832</v>
      </c>
      <c r="AC86" s="15">
        <v>671832</v>
      </c>
      <c r="AD86" s="15">
        <v>671832</v>
      </c>
      <c r="AE86" s="15">
        <v>671832</v>
      </c>
      <c r="AF86" s="15">
        <v>671832</v>
      </c>
      <c r="AG86" s="15">
        <v>671832</v>
      </c>
      <c r="AH86" s="15">
        <v>671832</v>
      </c>
      <c r="AI86" s="15">
        <v>671832</v>
      </c>
      <c r="AJ86" s="15">
        <v>671832</v>
      </c>
      <c r="AK86" s="15">
        <v>671832</v>
      </c>
      <c r="AL86" s="15">
        <v>671832</v>
      </c>
      <c r="AM86" s="15">
        <v>671832</v>
      </c>
      <c r="AN86" s="15">
        <v>671832</v>
      </c>
      <c r="AO86" s="15">
        <v>671832</v>
      </c>
      <c r="AP86" s="15">
        <v>671832</v>
      </c>
      <c r="AQ86" s="15">
        <v>671832</v>
      </c>
      <c r="AR86" s="15">
        <v>671832</v>
      </c>
      <c r="AS86" s="15">
        <v>671832</v>
      </c>
      <c r="AT86" s="15"/>
      <c r="AU86" s="15"/>
      <c r="AV86" s="15"/>
      <c r="AW86" s="12" t="s">
        <v>106</v>
      </c>
    </row>
    <row r="87" spans="1:49" ht="47.45" customHeight="1" x14ac:dyDescent="0.25">
      <c r="A87" s="8" t="s">
        <v>100</v>
      </c>
      <c r="B87" s="9" t="s">
        <v>24</v>
      </c>
      <c r="C87" s="9" t="s">
        <v>98</v>
      </c>
      <c r="D87" s="9" t="s">
        <v>26</v>
      </c>
      <c r="E87" s="9" t="s">
        <v>107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10"/>
      <c r="W87" s="10"/>
      <c r="X87" s="10"/>
      <c r="Y87" s="10"/>
      <c r="Z87" s="8" t="s">
        <v>100</v>
      </c>
      <c r="AA87" s="11">
        <f>AA88+AA89+AA90</f>
        <v>6831444.2599999998</v>
      </c>
      <c r="AB87" s="11">
        <f t="shared" ref="AB87:AS87" si="36">AB88+AB89+AB90</f>
        <v>2857028</v>
      </c>
      <c r="AC87" s="11">
        <f t="shared" si="36"/>
        <v>2857028</v>
      </c>
      <c r="AD87" s="11">
        <f t="shared" si="36"/>
        <v>2857028</v>
      </c>
      <c r="AE87" s="11">
        <f t="shared" si="36"/>
        <v>2857028</v>
      </c>
      <c r="AF87" s="11">
        <f t="shared" si="36"/>
        <v>2857028</v>
      </c>
      <c r="AG87" s="11">
        <f t="shared" si="36"/>
        <v>2857028</v>
      </c>
      <c r="AH87" s="11">
        <f t="shared" si="36"/>
        <v>2857028</v>
      </c>
      <c r="AI87" s="11">
        <f t="shared" si="36"/>
        <v>2857028</v>
      </c>
      <c r="AJ87" s="11">
        <f t="shared" si="36"/>
        <v>2857028</v>
      </c>
      <c r="AK87" s="11">
        <f t="shared" si="36"/>
        <v>2857028</v>
      </c>
      <c r="AL87" s="11">
        <f t="shared" si="36"/>
        <v>2857028</v>
      </c>
      <c r="AM87" s="11">
        <f t="shared" si="36"/>
        <v>2857028</v>
      </c>
      <c r="AN87" s="11">
        <f t="shared" si="36"/>
        <v>2857028</v>
      </c>
      <c r="AO87" s="11">
        <f t="shared" si="36"/>
        <v>7312628</v>
      </c>
      <c r="AP87" s="11">
        <f t="shared" si="36"/>
        <v>2857028</v>
      </c>
      <c r="AQ87" s="11">
        <f t="shared" si="36"/>
        <v>2857028</v>
      </c>
      <c r="AR87" s="11">
        <f t="shared" si="36"/>
        <v>2857028</v>
      </c>
      <c r="AS87" s="11">
        <f t="shared" si="36"/>
        <v>7548028</v>
      </c>
      <c r="AT87" s="11"/>
      <c r="AU87" s="11"/>
      <c r="AV87" s="11"/>
      <c r="AW87" s="8" t="s">
        <v>100</v>
      </c>
    </row>
    <row r="88" spans="1:49" ht="173.85" customHeight="1" x14ac:dyDescent="0.25">
      <c r="A88" s="16" t="s">
        <v>102</v>
      </c>
      <c r="B88" s="13" t="s">
        <v>24</v>
      </c>
      <c r="C88" s="13" t="s">
        <v>98</v>
      </c>
      <c r="D88" s="13" t="s">
        <v>26</v>
      </c>
      <c r="E88" s="13" t="s">
        <v>107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33</v>
      </c>
      <c r="U88" s="13"/>
      <c r="V88" s="14"/>
      <c r="W88" s="14"/>
      <c r="X88" s="14"/>
      <c r="Y88" s="14"/>
      <c r="Z88" s="16" t="s">
        <v>102</v>
      </c>
      <c r="AA88" s="15">
        <v>2857028</v>
      </c>
      <c r="AB88" s="15">
        <v>2857028</v>
      </c>
      <c r="AC88" s="15">
        <v>2857028</v>
      </c>
      <c r="AD88" s="15">
        <v>2857028</v>
      </c>
      <c r="AE88" s="15">
        <v>2857028</v>
      </c>
      <c r="AF88" s="15">
        <v>2857028</v>
      </c>
      <c r="AG88" s="15">
        <v>2857028</v>
      </c>
      <c r="AH88" s="15">
        <v>2857028</v>
      </c>
      <c r="AI88" s="15">
        <v>2857028</v>
      </c>
      <c r="AJ88" s="15">
        <v>2857028</v>
      </c>
      <c r="AK88" s="15">
        <v>2857028</v>
      </c>
      <c r="AL88" s="15">
        <v>2857028</v>
      </c>
      <c r="AM88" s="15">
        <v>2857028</v>
      </c>
      <c r="AN88" s="15">
        <v>2857028</v>
      </c>
      <c r="AO88" s="15">
        <v>2857028</v>
      </c>
      <c r="AP88" s="15">
        <v>2857028</v>
      </c>
      <c r="AQ88" s="15">
        <v>2857028</v>
      </c>
      <c r="AR88" s="15">
        <v>2857028</v>
      </c>
      <c r="AS88" s="15">
        <v>2857028</v>
      </c>
      <c r="AT88" s="15"/>
      <c r="AU88" s="15"/>
      <c r="AV88" s="15"/>
      <c r="AW88" s="16" t="s">
        <v>102</v>
      </c>
    </row>
    <row r="89" spans="1:49" ht="94.9" customHeight="1" x14ac:dyDescent="0.25">
      <c r="A89" s="16" t="s">
        <v>103</v>
      </c>
      <c r="B89" s="13" t="s">
        <v>24</v>
      </c>
      <c r="C89" s="13" t="s">
        <v>98</v>
      </c>
      <c r="D89" s="13" t="s">
        <v>26</v>
      </c>
      <c r="E89" s="13" t="s">
        <v>107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38</v>
      </c>
      <c r="U89" s="13"/>
      <c r="V89" s="14"/>
      <c r="W89" s="14"/>
      <c r="X89" s="14"/>
      <c r="Y89" s="14"/>
      <c r="Z89" s="16" t="s">
        <v>103</v>
      </c>
      <c r="AA89" s="15">
        <v>3864416.26</v>
      </c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>
        <v>4445600</v>
      </c>
      <c r="AP89" s="15"/>
      <c r="AQ89" s="15"/>
      <c r="AR89" s="15"/>
      <c r="AS89" s="15">
        <v>4681000</v>
      </c>
      <c r="AT89" s="15"/>
      <c r="AU89" s="15"/>
      <c r="AV89" s="15"/>
      <c r="AW89" s="16" t="s">
        <v>103</v>
      </c>
    </row>
    <row r="90" spans="1:49" ht="63.4" customHeight="1" x14ac:dyDescent="0.25">
      <c r="A90" s="16" t="s">
        <v>108</v>
      </c>
      <c r="B90" s="13" t="s">
        <v>24</v>
      </c>
      <c r="C90" s="13" t="s">
        <v>98</v>
      </c>
      <c r="D90" s="13" t="s">
        <v>26</v>
      </c>
      <c r="E90" s="13" t="s">
        <v>107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40</v>
      </c>
      <c r="U90" s="13"/>
      <c r="V90" s="14"/>
      <c r="W90" s="14"/>
      <c r="X90" s="14"/>
      <c r="Y90" s="14"/>
      <c r="Z90" s="16" t="s">
        <v>108</v>
      </c>
      <c r="AA90" s="15">
        <v>110000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10000</v>
      </c>
      <c r="AP90" s="15"/>
      <c r="AQ90" s="15"/>
      <c r="AR90" s="15"/>
      <c r="AS90" s="15">
        <v>10000</v>
      </c>
      <c r="AT90" s="15"/>
      <c r="AU90" s="15"/>
      <c r="AV90" s="15"/>
      <c r="AW90" s="16" t="s">
        <v>108</v>
      </c>
    </row>
    <row r="91" spans="1:49" ht="63.4" customHeight="1" x14ac:dyDescent="0.25">
      <c r="A91" s="8" t="s">
        <v>109</v>
      </c>
      <c r="B91" s="9" t="s">
        <v>24</v>
      </c>
      <c r="C91" s="9" t="s">
        <v>98</v>
      </c>
      <c r="D91" s="9" t="s">
        <v>26</v>
      </c>
      <c r="E91" s="9" t="s">
        <v>110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10"/>
      <c r="W91" s="10"/>
      <c r="X91" s="10"/>
      <c r="Y91" s="10"/>
      <c r="Z91" s="8" t="s">
        <v>109</v>
      </c>
      <c r="AA91" s="11">
        <f>AA92</f>
        <v>3910168</v>
      </c>
      <c r="AB91" s="11">
        <f t="shared" ref="AB91:AS91" si="37">AB92</f>
        <v>0</v>
      </c>
      <c r="AC91" s="11">
        <f t="shared" si="37"/>
        <v>0</v>
      </c>
      <c r="AD91" s="11">
        <f t="shared" si="37"/>
        <v>0</v>
      </c>
      <c r="AE91" s="11">
        <f t="shared" si="37"/>
        <v>0</v>
      </c>
      <c r="AF91" s="11">
        <f t="shared" si="37"/>
        <v>0</v>
      </c>
      <c r="AG91" s="11">
        <f t="shared" si="37"/>
        <v>0</v>
      </c>
      <c r="AH91" s="11">
        <f t="shared" si="37"/>
        <v>0</v>
      </c>
      <c r="AI91" s="11">
        <f t="shared" si="37"/>
        <v>0</v>
      </c>
      <c r="AJ91" s="11">
        <f t="shared" si="37"/>
        <v>0</v>
      </c>
      <c r="AK91" s="11">
        <f t="shared" si="37"/>
        <v>0</v>
      </c>
      <c r="AL91" s="11">
        <f t="shared" si="37"/>
        <v>0</v>
      </c>
      <c r="AM91" s="11">
        <f t="shared" si="37"/>
        <v>0</v>
      </c>
      <c r="AN91" s="11">
        <f t="shared" si="37"/>
        <v>0</v>
      </c>
      <c r="AO91" s="11">
        <f t="shared" si="37"/>
        <v>2349912</v>
      </c>
      <c r="AP91" s="11">
        <f t="shared" si="37"/>
        <v>0</v>
      </c>
      <c r="AQ91" s="11">
        <f t="shared" si="37"/>
        <v>0</v>
      </c>
      <c r="AR91" s="11">
        <f t="shared" si="37"/>
        <v>0</v>
      </c>
      <c r="AS91" s="11">
        <f t="shared" si="37"/>
        <v>2349912</v>
      </c>
      <c r="AT91" s="11"/>
      <c r="AU91" s="11"/>
      <c r="AV91" s="11"/>
      <c r="AW91" s="8" t="s">
        <v>109</v>
      </c>
    </row>
    <row r="92" spans="1:49" ht="189.75" customHeight="1" x14ac:dyDescent="0.25">
      <c r="A92" s="12" t="s">
        <v>111</v>
      </c>
      <c r="B92" s="13" t="s">
        <v>24</v>
      </c>
      <c r="C92" s="13" t="s">
        <v>98</v>
      </c>
      <c r="D92" s="13" t="s">
        <v>26</v>
      </c>
      <c r="E92" s="13" t="s">
        <v>110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33</v>
      </c>
      <c r="U92" s="13"/>
      <c r="V92" s="14"/>
      <c r="W92" s="14"/>
      <c r="X92" s="14"/>
      <c r="Y92" s="14"/>
      <c r="Z92" s="12" t="s">
        <v>111</v>
      </c>
      <c r="AA92" s="15">
        <v>3910168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>
        <v>2349912</v>
      </c>
      <c r="AP92" s="15"/>
      <c r="AQ92" s="15"/>
      <c r="AR92" s="15"/>
      <c r="AS92" s="15">
        <v>2349912</v>
      </c>
      <c r="AT92" s="15"/>
      <c r="AU92" s="15"/>
      <c r="AV92" s="15"/>
      <c r="AW92" s="12" t="s">
        <v>111</v>
      </c>
    </row>
    <row r="93" spans="1:49" ht="79.150000000000006" customHeight="1" x14ac:dyDescent="0.25">
      <c r="A93" s="8" t="s">
        <v>159</v>
      </c>
      <c r="B93" s="9" t="s">
        <v>24</v>
      </c>
      <c r="C93" s="9" t="s">
        <v>98</v>
      </c>
      <c r="D93" s="9" t="s">
        <v>26</v>
      </c>
      <c r="E93" s="9" t="s">
        <v>157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112</v>
      </c>
      <c r="AA93" s="11">
        <f>AA94</f>
        <v>1621052.74</v>
      </c>
      <c r="AB93" s="11">
        <f t="shared" ref="AB93:AS93" si="38">AB94</f>
        <v>0</v>
      </c>
      <c r="AC93" s="11">
        <f t="shared" si="38"/>
        <v>0</v>
      </c>
      <c r="AD93" s="11">
        <f t="shared" si="38"/>
        <v>0</v>
      </c>
      <c r="AE93" s="11">
        <f t="shared" si="38"/>
        <v>0</v>
      </c>
      <c r="AF93" s="11">
        <f t="shared" si="38"/>
        <v>0</v>
      </c>
      <c r="AG93" s="11">
        <f t="shared" si="38"/>
        <v>0</v>
      </c>
      <c r="AH93" s="11">
        <f t="shared" si="38"/>
        <v>0</v>
      </c>
      <c r="AI93" s="11">
        <f t="shared" si="38"/>
        <v>0</v>
      </c>
      <c r="AJ93" s="11">
        <f t="shared" si="38"/>
        <v>0</v>
      </c>
      <c r="AK93" s="11">
        <f t="shared" si="38"/>
        <v>0</v>
      </c>
      <c r="AL93" s="11">
        <f t="shared" si="38"/>
        <v>0</v>
      </c>
      <c r="AM93" s="11">
        <f t="shared" si="38"/>
        <v>0</v>
      </c>
      <c r="AN93" s="11">
        <f t="shared" si="38"/>
        <v>0</v>
      </c>
      <c r="AO93" s="11">
        <f t="shared" si="38"/>
        <v>0</v>
      </c>
      <c r="AP93" s="11">
        <f t="shared" si="38"/>
        <v>0</v>
      </c>
      <c r="AQ93" s="11">
        <f t="shared" si="38"/>
        <v>0</v>
      </c>
      <c r="AR93" s="11">
        <f t="shared" si="38"/>
        <v>0</v>
      </c>
      <c r="AS93" s="11">
        <f t="shared" si="38"/>
        <v>0</v>
      </c>
      <c r="AT93" s="11"/>
      <c r="AU93" s="11"/>
      <c r="AV93" s="11"/>
      <c r="AW93" s="8" t="s">
        <v>112</v>
      </c>
    </row>
    <row r="94" spans="1:49" ht="126.4" customHeight="1" x14ac:dyDescent="0.25">
      <c r="A94" s="16" t="s">
        <v>158</v>
      </c>
      <c r="B94" s="13" t="s">
        <v>24</v>
      </c>
      <c r="C94" s="13" t="s">
        <v>98</v>
      </c>
      <c r="D94" s="13" t="s">
        <v>26</v>
      </c>
      <c r="E94" s="13" t="s">
        <v>157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38</v>
      </c>
      <c r="U94" s="13"/>
      <c r="V94" s="14"/>
      <c r="W94" s="14"/>
      <c r="X94" s="14"/>
      <c r="Y94" s="14"/>
      <c r="Z94" s="16" t="s">
        <v>113</v>
      </c>
      <c r="AA94" s="15">
        <v>1621052.74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>
        <v>0</v>
      </c>
      <c r="AP94" s="15"/>
      <c r="AQ94" s="15"/>
      <c r="AR94" s="15"/>
      <c r="AS94" s="15">
        <v>0</v>
      </c>
      <c r="AT94" s="15"/>
      <c r="AU94" s="15"/>
      <c r="AV94" s="15"/>
      <c r="AW94" s="16" t="s">
        <v>113</v>
      </c>
    </row>
    <row r="95" spans="1:49" ht="15.75" customHeight="1" x14ac:dyDescent="0.25">
      <c r="A95" s="5" t="s">
        <v>114</v>
      </c>
      <c r="B95" s="4" t="s">
        <v>24</v>
      </c>
      <c r="C95" s="4" t="s">
        <v>115</v>
      </c>
      <c r="D95" s="4" t="s">
        <v>27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6"/>
      <c r="W95" s="6"/>
      <c r="X95" s="6"/>
      <c r="Y95" s="6"/>
      <c r="Z95" s="5" t="s">
        <v>114</v>
      </c>
      <c r="AA95" s="7">
        <f>AA96+AA99</f>
        <v>1050000</v>
      </c>
      <c r="AB95" s="7">
        <f t="shared" ref="AB95:AS95" si="39">AB96+AB99</f>
        <v>1000000</v>
      </c>
      <c r="AC95" s="7">
        <f t="shared" si="39"/>
        <v>1000000</v>
      </c>
      <c r="AD95" s="7">
        <f t="shared" si="39"/>
        <v>1000000</v>
      </c>
      <c r="AE95" s="7">
        <f t="shared" si="39"/>
        <v>1000000</v>
      </c>
      <c r="AF95" s="7">
        <f t="shared" si="39"/>
        <v>1000000</v>
      </c>
      <c r="AG95" s="7">
        <f t="shared" si="39"/>
        <v>1000000</v>
      </c>
      <c r="AH95" s="7">
        <f t="shared" si="39"/>
        <v>1000000</v>
      </c>
      <c r="AI95" s="7">
        <f t="shared" si="39"/>
        <v>1000000</v>
      </c>
      <c r="AJ95" s="7">
        <f t="shared" si="39"/>
        <v>1000000</v>
      </c>
      <c r="AK95" s="7">
        <f t="shared" si="39"/>
        <v>1000000</v>
      </c>
      <c r="AL95" s="7">
        <f t="shared" si="39"/>
        <v>1000000</v>
      </c>
      <c r="AM95" s="7">
        <f t="shared" si="39"/>
        <v>1000000</v>
      </c>
      <c r="AN95" s="7">
        <f t="shared" si="39"/>
        <v>1000000</v>
      </c>
      <c r="AO95" s="7">
        <f t="shared" si="39"/>
        <v>1000000</v>
      </c>
      <c r="AP95" s="7">
        <f t="shared" si="39"/>
        <v>200000</v>
      </c>
      <c r="AQ95" s="7">
        <f t="shared" si="39"/>
        <v>200000</v>
      </c>
      <c r="AR95" s="7">
        <f t="shared" si="39"/>
        <v>200000</v>
      </c>
      <c r="AS95" s="7">
        <f t="shared" si="39"/>
        <v>1050000</v>
      </c>
      <c r="AT95" s="7"/>
      <c r="AU95" s="7"/>
      <c r="AV95" s="7"/>
      <c r="AW95" s="5" t="s">
        <v>114</v>
      </c>
    </row>
    <row r="96" spans="1:49" ht="15.75" customHeight="1" x14ac:dyDescent="0.25">
      <c r="A96" s="5" t="s">
        <v>116</v>
      </c>
      <c r="B96" s="4" t="s">
        <v>24</v>
      </c>
      <c r="C96" s="4" t="s">
        <v>115</v>
      </c>
      <c r="D96" s="4" t="s">
        <v>26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6"/>
      <c r="W96" s="6"/>
      <c r="X96" s="6"/>
      <c r="Y96" s="6"/>
      <c r="Z96" s="5" t="s">
        <v>116</v>
      </c>
      <c r="AA96" s="7">
        <f>AA97</f>
        <v>800000</v>
      </c>
      <c r="AB96" s="7">
        <f t="shared" ref="AB96:AS97" si="40">AB97</f>
        <v>800000</v>
      </c>
      <c r="AC96" s="7">
        <f t="shared" si="40"/>
        <v>800000</v>
      </c>
      <c r="AD96" s="7">
        <f t="shared" si="40"/>
        <v>800000</v>
      </c>
      <c r="AE96" s="7">
        <f t="shared" si="40"/>
        <v>800000</v>
      </c>
      <c r="AF96" s="7">
        <f t="shared" si="40"/>
        <v>800000</v>
      </c>
      <c r="AG96" s="7">
        <f t="shared" si="40"/>
        <v>800000</v>
      </c>
      <c r="AH96" s="7">
        <f t="shared" si="40"/>
        <v>800000</v>
      </c>
      <c r="AI96" s="7">
        <f t="shared" si="40"/>
        <v>800000</v>
      </c>
      <c r="AJ96" s="7">
        <f t="shared" si="40"/>
        <v>800000</v>
      </c>
      <c r="AK96" s="7">
        <f t="shared" si="40"/>
        <v>800000</v>
      </c>
      <c r="AL96" s="7">
        <f t="shared" si="40"/>
        <v>800000</v>
      </c>
      <c r="AM96" s="7">
        <f t="shared" si="40"/>
        <v>800000</v>
      </c>
      <c r="AN96" s="7">
        <f t="shared" si="40"/>
        <v>800000</v>
      </c>
      <c r="AO96" s="7">
        <f t="shared" si="40"/>
        <v>800000</v>
      </c>
      <c r="AP96" s="7">
        <f t="shared" si="40"/>
        <v>0</v>
      </c>
      <c r="AQ96" s="7">
        <f t="shared" si="40"/>
        <v>0</v>
      </c>
      <c r="AR96" s="7">
        <f t="shared" si="40"/>
        <v>0</v>
      </c>
      <c r="AS96" s="7">
        <f t="shared" si="40"/>
        <v>850000</v>
      </c>
      <c r="AT96" s="7"/>
      <c r="AU96" s="7"/>
      <c r="AV96" s="7"/>
      <c r="AW96" s="5" t="s">
        <v>116</v>
      </c>
    </row>
    <row r="97" spans="1:49" ht="47.45" customHeight="1" x14ac:dyDescent="0.25">
      <c r="A97" s="8" t="s">
        <v>117</v>
      </c>
      <c r="B97" s="9" t="s">
        <v>24</v>
      </c>
      <c r="C97" s="9" t="s">
        <v>115</v>
      </c>
      <c r="D97" s="9" t="s">
        <v>26</v>
      </c>
      <c r="E97" s="9" t="s">
        <v>118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10"/>
      <c r="W97" s="10"/>
      <c r="X97" s="10"/>
      <c r="Y97" s="10"/>
      <c r="Z97" s="8" t="s">
        <v>117</v>
      </c>
      <c r="AA97" s="11">
        <f>AA98</f>
        <v>800000</v>
      </c>
      <c r="AB97" s="11">
        <f t="shared" si="40"/>
        <v>800000</v>
      </c>
      <c r="AC97" s="11">
        <f t="shared" si="40"/>
        <v>800000</v>
      </c>
      <c r="AD97" s="11">
        <f t="shared" si="40"/>
        <v>800000</v>
      </c>
      <c r="AE97" s="11">
        <f t="shared" si="40"/>
        <v>800000</v>
      </c>
      <c r="AF97" s="11">
        <f t="shared" si="40"/>
        <v>800000</v>
      </c>
      <c r="AG97" s="11">
        <f t="shared" si="40"/>
        <v>800000</v>
      </c>
      <c r="AH97" s="11">
        <f t="shared" si="40"/>
        <v>800000</v>
      </c>
      <c r="AI97" s="11">
        <f t="shared" si="40"/>
        <v>800000</v>
      </c>
      <c r="AJ97" s="11">
        <f t="shared" si="40"/>
        <v>800000</v>
      </c>
      <c r="AK97" s="11">
        <f t="shared" si="40"/>
        <v>800000</v>
      </c>
      <c r="AL97" s="11">
        <f t="shared" si="40"/>
        <v>800000</v>
      </c>
      <c r="AM97" s="11">
        <f t="shared" si="40"/>
        <v>800000</v>
      </c>
      <c r="AN97" s="11">
        <f t="shared" si="40"/>
        <v>800000</v>
      </c>
      <c r="AO97" s="11">
        <f t="shared" si="40"/>
        <v>800000</v>
      </c>
      <c r="AP97" s="11">
        <f t="shared" si="40"/>
        <v>0</v>
      </c>
      <c r="AQ97" s="11">
        <f t="shared" si="40"/>
        <v>0</v>
      </c>
      <c r="AR97" s="11">
        <f t="shared" si="40"/>
        <v>0</v>
      </c>
      <c r="AS97" s="11">
        <f t="shared" si="40"/>
        <v>850000</v>
      </c>
      <c r="AT97" s="11"/>
      <c r="AU97" s="11"/>
      <c r="AV97" s="11"/>
      <c r="AW97" s="8" t="s">
        <v>117</v>
      </c>
    </row>
    <row r="98" spans="1:49" ht="79.150000000000006" customHeight="1" x14ac:dyDescent="0.25">
      <c r="A98" s="16" t="s">
        <v>119</v>
      </c>
      <c r="B98" s="13" t="s">
        <v>24</v>
      </c>
      <c r="C98" s="13" t="s">
        <v>115</v>
      </c>
      <c r="D98" s="13" t="s">
        <v>26</v>
      </c>
      <c r="E98" s="13" t="s">
        <v>118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120</v>
      </c>
      <c r="U98" s="13"/>
      <c r="V98" s="14"/>
      <c r="W98" s="14"/>
      <c r="X98" s="14"/>
      <c r="Y98" s="14"/>
      <c r="Z98" s="16" t="s">
        <v>119</v>
      </c>
      <c r="AA98" s="15">
        <v>800000</v>
      </c>
      <c r="AB98" s="15">
        <v>800000</v>
      </c>
      <c r="AC98" s="15">
        <v>800000</v>
      </c>
      <c r="AD98" s="15">
        <v>800000</v>
      </c>
      <c r="AE98" s="15">
        <v>800000</v>
      </c>
      <c r="AF98" s="15">
        <v>800000</v>
      </c>
      <c r="AG98" s="15">
        <v>800000</v>
      </c>
      <c r="AH98" s="15">
        <v>800000</v>
      </c>
      <c r="AI98" s="15">
        <v>800000</v>
      </c>
      <c r="AJ98" s="15">
        <v>800000</v>
      </c>
      <c r="AK98" s="15">
        <v>800000</v>
      </c>
      <c r="AL98" s="15">
        <v>800000</v>
      </c>
      <c r="AM98" s="15">
        <v>800000</v>
      </c>
      <c r="AN98" s="15">
        <v>800000</v>
      </c>
      <c r="AO98" s="15">
        <v>800000</v>
      </c>
      <c r="AP98" s="15"/>
      <c r="AQ98" s="15"/>
      <c r="AR98" s="15"/>
      <c r="AS98" s="15">
        <v>850000</v>
      </c>
      <c r="AT98" s="15"/>
      <c r="AU98" s="15"/>
      <c r="AV98" s="15"/>
      <c r="AW98" s="16" t="s">
        <v>119</v>
      </c>
    </row>
    <row r="99" spans="1:49" ht="31.7" customHeight="1" x14ac:dyDescent="0.25">
      <c r="A99" s="5" t="s">
        <v>121</v>
      </c>
      <c r="B99" s="4" t="s">
        <v>24</v>
      </c>
      <c r="C99" s="4" t="s">
        <v>115</v>
      </c>
      <c r="D99" s="4" t="s">
        <v>61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6"/>
      <c r="W99" s="6"/>
      <c r="X99" s="6"/>
      <c r="Y99" s="6"/>
      <c r="Z99" s="5" t="s">
        <v>121</v>
      </c>
      <c r="AA99" s="7">
        <f>AA100</f>
        <v>250000</v>
      </c>
      <c r="AB99" s="7">
        <f t="shared" ref="AB99:AS100" si="41">AB100</f>
        <v>200000</v>
      </c>
      <c r="AC99" s="7">
        <f t="shared" si="41"/>
        <v>200000</v>
      </c>
      <c r="AD99" s="7">
        <f t="shared" si="41"/>
        <v>200000</v>
      </c>
      <c r="AE99" s="7">
        <f t="shared" si="41"/>
        <v>200000</v>
      </c>
      <c r="AF99" s="7">
        <f t="shared" si="41"/>
        <v>200000</v>
      </c>
      <c r="AG99" s="7">
        <f t="shared" si="41"/>
        <v>200000</v>
      </c>
      <c r="AH99" s="7">
        <f t="shared" si="41"/>
        <v>200000</v>
      </c>
      <c r="AI99" s="7">
        <f t="shared" si="41"/>
        <v>200000</v>
      </c>
      <c r="AJ99" s="7">
        <f t="shared" si="41"/>
        <v>200000</v>
      </c>
      <c r="AK99" s="7">
        <f t="shared" si="41"/>
        <v>200000</v>
      </c>
      <c r="AL99" s="7">
        <f t="shared" si="41"/>
        <v>200000</v>
      </c>
      <c r="AM99" s="7">
        <f t="shared" si="41"/>
        <v>200000</v>
      </c>
      <c r="AN99" s="7">
        <f t="shared" si="41"/>
        <v>200000</v>
      </c>
      <c r="AO99" s="7">
        <f t="shared" si="41"/>
        <v>200000</v>
      </c>
      <c r="AP99" s="7">
        <f t="shared" si="41"/>
        <v>200000</v>
      </c>
      <c r="AQ99" s="7">
        <f t="shared" si="41"/>
        <v>200000</v>
      </c>
      <c r="AR99" s="7">
        <f t="shared" si="41"/>
        <v>200000</v>
      </c>
      <c r="AS99" s="7">
        <f t="shared" si="41"/>
        <v>200000</v>
      </c>
      <c r="AT99" s="7"/>
      <c r="AU99" s="7"/>
      <c r="AV99" s="7"/>
      <c r="AW99" s="5" t="s">
        <v>121</v>
      </c>
    </row>
    <row r="100" spans="1:49" ht="63.4" customHeight="1" x14ac:dyDescent="0.25">
      <c r="A100" s="8" t="s">
        <v>122</v>
      </c>
      <c r="B100" s="9" t="s">
        <v>24</v>
      </c>
      <c r="C100" s="9" t="s">
        <v>115</v>
      </c>
      <c r="D100" s="9" t="s">
        <v>61</v>
      </c>
      <c r="E100" s="9" t="s">
        <v>123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 t="s">
        <v>122</v>
      </c>
      <c r="AA100" s="11">
        <f>AA101</f>
        <v>250000</v>
      </c>
      <c r="AB100" s="11">
        <f t="shared" si="41"/>
        <v>200000</v>
      </c>
      <c r="AC100" s="11">
        <f t="shared" si="41"/>
        <v>200000</v>
      </c>
      <c r="AD100" s="11">
        <f t="shared" si="41"/>
        <v>200000</v>
      </c>
      <c r="AE100" s="11">
        <f t="shared" si="41"/>
        <v>200000</v>
      </c>
      <c r="AF100" s="11">
        <f t="shared" si="41"/>
        <v>200000</v>
      </c>
      <c r="AG100" s="11">
        <f t="shared" si="41"/>
        <v>200000</v>
      </c>
      <c r="AH100" s="11">
        <f t="shared" si="41"/>
        <v>200000</v>
      </c>
      <c r="AI100" s="11">
        <f t="shared" si="41"/>
        <v>200000</v>
      </c>
      <c r="AJ100" s="11">
        <f t="shared" si="41"/>
        <v>200000</v>
      </c>
      <c r="AK100" s="11">
        <f t="shared" si="41"/>
        <v>200000</v>
      </c>
      <c r="AL100" s="11">
        <f t="shared" si="41"/>
        <v>200000</v>
      </c>
      <c r="AM100" s="11">
        <f t="shared" si="41"/>
        <v>200000</v>
      </c>
      <c r="AN100" s="11">
        <f t="shared" si="41"/>
        <v>200000</v>
      </c>
      <c r="AO100" s="11">
        <f t="shared" si="41"/>
        <v>200000</v>
      </c>
      <c r="AP100" s="11">
        <f t="shared" si="41"/>
        <v>200000</v>
      </c>
      <c r="AQ100" s="11">
        <f t="shared" si="41"/>
        <v>200000</v>
      </c>
      <c r="AR100" s="11">
        <f t="shared" si="41"/>
        <v>200000</v>
      </c>
      <c r="AS100" s="11">
        <f t="shared" si="41"/>
        <v>200000</v>
      </c>
      <c r="AT100" s="11"/>
      <c r="AU100" s="11"/>
      <c r="AV100" s="11"/>
      <c r="AW100" s="8" t="s">
        <v>122</v>
      </c>
    </row>
    <row r="101" spans="1:49" ht="94.9" customHeight="1" x14ac:dyDescent="0.25">
      <c r="A101" s="16" t="s">
        <v>124</v>
      </c>
      <c r="B101" s="13" t="s">
        <v>24</v>
      </c>
      <c r="C101" s="13" t="s">
        <v>115</v>
      </c>
      <c r="D101" s="13" t="s">
        <v>61</v>
      </c>
      <c r="E101" s="13" t="s">
        <v>123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120</v>
      </c>
      <c r="U101" s="13"/>
      <c r="V101" s="14"/>
      <c r="W101" s="14"/>
      <c r="X101" s="14"/>
      <c r="Y101" s="14"/>
      <c r="Z101" s="16" t="s">
        <v>124</v>
      </c>
      <c r="AA101" s="15">
        <v>250000</v>
      </c>
      <c r="AB101" s="15">
        <v>200000</v>
      </c>
      <c r="AC101" s="15">
        <v>200000</v>
      </c>
      <c r="AD101" s="15">
        <v>200000</v>
      </c>
      <c r="AE101" s="15">
        <v>200000</v>
      </c>
      <c r="AF101" s="15">
        <v>200000</v>
      </c>
      <c r="AG101" s="15">
        <v>200000</v>
      </c>
      <c r="AH101" s="15">
        <v>200000</v>
      </c>
      <c r="AI101" s="15">
        <v>200000</v>
      </c>
      <c r="AJ101" s="15">
        <v>200000</v>
      </c>
      <c r="AK101" s="15">
        <v>200000</v>
      </c>
      <c r="AL101" s="15">
        <v>200000</v>
      </c>
      <c r="AM101" s="15">
        <v>200000</v>
      </c>
      <c r="AN101" s="15">
        <v>200000</v>
      </c>
      <c r="AO101" s="15">
        <v>200000</v>
      </c>
      <c r="AP101" s="15">
        <v>200000</v>
      </c>
      <c r="AQ101" s="15">
        <v>200000</v>
      </c>
      <c r="AR101" s="15">
        <v>200000</v>
      </c>
      <c r="AS101" s="15">
        <v>200000</v>
      </c>
      <c r="AT101" s="15"/>
      <c r="AU101" s="15"/>
      <c r="AV101" s="15"/>
      <c r="AW101" s="16" t="s">
        <v>124</v>
      </c>
    </row>
    <row r="102" spans="1:49" ht="94.9" hidden="1" customHeight="1" x14ac:dyDescent="0.25">
      <c r="A102" s="30" t="s">
        <v>151</v>
      </c>
      <c r="B102" s="24" t="s">
        <v>24</v>
      </c>
      <c r="C102" s="25" t="s">
        <v>51</v>
      </c>
      <c r="D102" s="25" t="s">
        <v>27</v>
      </c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6"/>
      <c r="W102" s="6"/>
      <c r="X102" s="6"/>
      <c r="Y102" s="6"/>
      <c r="Z102" s="5" t="s">
        <v>121</v>
      </c>
      <c r="AA102" s="7">
        <f t="shared" ref="AA102:AS102" si="42">AA103</f>
        <v>0</v>
      </c>
      <c r="AB102" s="7">
        <f t="shared" si="42"/>
        <v>0</v>
      </c>
      <c r="AC102" s="7">
        <f t="shared" si="42"/>
        <v>0</v>
      </c>
      <c r="AD102" s="7">
        <f t="shared" si="42"/>
        <v>0</v>
      </c>
      <c r="AE102" s="7">
        <f t="shared" si="42"/>
        <v>0</v>
      </c>
      <c r="AF102" s="7">
        <f t="shared" si="42"/>
        <v>0</v>
      </c>
      <c r="AG102" s="7">
        <f t="shared" si="42"/>
        <v>0</v>
      </c>
      <c r="AH102" s="7">
        <f t="shared" si="42"/>
        <v>0</v>
      </c>
      <c r="AI102" s="7">
        <f t="shared" si="42"/>
        <v>0</v>
      </c>
      <c r="AJ102" s="7">
        <f t="shared" si="42"/>
        <v>0</v>
      </c>
      <c r="AK102" s="7">
        <f t="shared" si="42"/>
        <v>0</v>
      </c>
      <c r="AL102" s="7">
        <f t="shared" si="42"/>
        <v>0</v>
      </c>
      <c r="AM102" s="7">
        <f t="shared" si="42"/>
        <v>0</v>
      </c>
      <c r="AN102" s="7">
        <f t="shared" si="42"/>
        <v>0</v>
      </c>
      <c r="AO102" s="7">
        <f t="shared" si="42"/>
        <v>0</v>
      </c>
      <c r="AP102" s="7">
        <f t="shared" si="42"/>
        <v>0</v>
      </c>
      <c r="AQ102" s="7">
        <f t="shared" si="42"/>
        <v>0</v>
      </c>
      <c r="AR102" s="7">
        <f t="shared" si="42"/>
        <v>0</v>
      </c>
      <c r="AS102" s="7">
        <f t="shared" si="42"/>
        <v>0</v>
      </c>
      <c r="AT102" s="15"/>
      <c r="AU102" s="15"/>
      <c r="AV102" s="15"/>
      <c r="AW102" s="16"/>
    </row>
    <row r="103" spans="1:49" ht="94.9" hidden="1" customHeight="1" x14ac:dyDescent="0.25">
      <c r="A103" s="30" t="s">
        <v>152</v>
      </c>
      <c r="B103" s="9" t="s">
        <v>24</v>
      </c>
      <c r="C103" s="26" t="s">
        <v>51</v>
      </c>
      <c r="D103" s="26" t="s">
        <v>26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  <c r="W103" s="10"/>
      <c r="X103" s="10"/>
      <c r="Y103" s="10"/>
      <c r="Z103" s="8" t="s">
        <v>122</v>
      </c>
      <c r="AA103" s="11">
        <f t="shared" ref="AA103:AS103" si="43">AA105</f>
        <v>0</v>
      </c>
      <c r="AB103" s="11">
        <f t="shared" si="43"/>
        <v>0</v>
      </c>
      <c r="AC103" s="11">
        <f t="shared" si="43"/>
        <v>0</v>
      </c>
      <c r="AD103" s="11">
        <f t="shared" si="43"/>
        <v>0</v>
      </c>
      <c r="AE103" s="11">
        <f t="shared" si="43"/>
        <v>0</v>
      </c>
      <c r="AF103" s="11">
        <f t="shared" si="43"/>
        <v>0</v>
      </c>
      <c r="AG103" s="11">
        <f t="shared" si="43"/>
        <v>0</v>
      </c>
      <c r="AH103" s="11">
        <f t="shared" si="43"/>
        <v>0</v>
      </c>
      <c r="AI103" s="11">
        <f t="shared" si="43"/>
        <v>0</v>
      </c>
      <c r="AJ103" s="11">
        <f t="shared" si="43"/>
        <v>0</v>
      </c>
      <c r="AK103" s="11">
        <f t="shared" si="43"/>
        <v>0</v>
      </c>
      <c r="AL103" s="11">
        <f t="shared" si="43"/>
        <v>0</v>
      </c>
      <c r="AM103" s="11">
        <f t="shared" si="43"/>
        <v>0</v>
      </c>
      <c r="AN103" s="11">
        <f t="shared" si="43"/>
        <v>0</v>
      </c>
      <c r="AO103" s="11">
        <f t="shared" si="43"/>
        <v>0</v>
      </c>
      <c r="AP103" s="11">
        <f t="shared" si="43"/>
        <v>0</v>
      </c>
      <c r="AQ103" s="11">
        <f t="shared" si="43"/>
        <v>0</v>
      </c>
      <c r="AR103" s="11">
        <f t="shared" si="43"/>
        <v>0</v>
      </c>
      <c r="AS103" s="11">
        <f t="shared" si="43"/>
        <v>0</v>
      </c>
      <c r="AT103" s="15"/>
      <c r="AU103" s="15"/>
      <c r="AV103" s="15"/>
      <c r="AW103" s="16"/>
    </row>
    <row r="104" spans="1:49" ht="47.25" hidden="1" x14ac:dyDescent="0.25">
      <c r="A104" s="31" t="s">
        <v>52</v>
      </c>
      <c r="B104" s="9" t="s">
        <v>24</v>
      </c>
      <c r="C104" s="26" t="s">
        <v>51</v>
      </c>
      <c r="D104" s="26" t="s">
        <v>26</v>
      </c>
      <c r="E104" s="9" t="s">
        <v>53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/>
      <c r="AA104" s="11">
        <f>AA105</f>
        <v>0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5"/>
      <c r="AU104" s="15"/>
      <c r="AV104" s="15"/>
      <c r="AW104" s="16"/>
    </row>
    <row r="105" spans="1:49" ht="94.9" hidden="1" customHeight="1" x14ac:dyDescent="0.25">
      <c r="A105" s="32" t="s">
        <v>153</v>
      </c>
      <c r="B105" s="13" t="s">
        <v>24</v>
      </c>
      <c r="C105" s="27" t="s">
        <v>51</v>
      </c>
      <c r="D105" s="27" t="s">
        <v>26</v>
      </c>
      <c r="E105" s="13" t="s">
        <v>53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28" t="s">
        <v>150</v>
      </c>
      <c r="U105" s="13"/>
      <c r="V105" s="14"/>
      <c r="W105" s="14"/>
      <c r="X105" s="14"/>
      <c r="Y105" s="14"/>
      <c r="Z105" s="16" t="s">
        <v>124</v>
      </c>
      <c r="AA105" s="15">
        <v>0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>
        <v>0</v>
      </c>
      <c r="AP105" s="15"/>
      <c r="AQ105" s="15"/>
      <c r="AR105" s="15"/>
      <c r="AS105" s="15">
        <v>0</v>
      </c>
      <c r="AT105" s="15"/>
      <c r="AU105" s="15"/>
      <c r="AV105" s="15"/>
      <c r="AW105" s="16"/>
    </row>
    <row r="106" spans="1:49" ht="142.35" customHeight="1" x14ac:dyDescent="0.25">
      <c r="A106" s="5" t="s">
        <v>125</v>
      </c>
      <c r="B106" s="4" t="s">
        <v>126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6"/>
      <c r="W106" s="6"/>
      <c r="X106" s="6"/>
      <c r="Y106" s="6"/>
      <c r="Z106" s="5" t="s">
        <v>125</v>
      </c>
      <c r="AA106" s="7">
        <f>AA107</f>
        <v>325520</v>
      </c>
      <c r="AB106" s="7">
        <f t="shared" ref="AB106:AS107" si="44">AB107</f>
        <v>13520</v>
      </c>
      <c r="AC106" s="7">
        <f t="shared" si="44"/>
        <v>13520</v>
      </c>
      <c r="AD106" s="7">
        <f t="shared" si="44"/>
        <v>13520</v>
      </c>
      <c r="AE106" s="7">
        <f t="shared" si="44"/>
        <v>13520</v>
      </c>
      <c r="AF106" s="7">
        <f t="shared" si="44"/>
        <v>13520</v>
      </c>
      <c r="AG106" s="7">
        <f t="shared" si="44"/>
        <v>13520</v>
      </c>
      <c r="AH106" s="7">
        <f t="shared" si="44"/>
        <v>13520</v>
      </c>
      <c r="AI106" s="7">
        <f t="shared" si="44"/>
        <v>13520</v>
      </c>
      <c r="AJ106" s="7">
        <f t="shared" si="44"/>
        <v>13520</v>
      </c>
      <c r="AK106" s="7">
        <f t="shared" si="44"/>
        <v>13520</v>
      </c>
      <c r="AL106" s="7">
        <f t="shared" si="44"/>
        <v>13520</v>
      </c>
      <c r="AM106" s="7">
        <f t="shared" si="44"/>
        <v>13520</v>
      </c>
      <c r="AN106" s="7">
        <f t="shared" si="44"/>
        <v>13520</v>
      </c>
      <c r="AO106" s="7">
        <f t="shared" si="44"/>
        <v>325520</v>
      </c>
      <c r="AP106" s="7">
        <f t="shared" si="44"/>
        <v>13520</v>
      </c>
      <c r="AQ106" s="7">
        <f t="shared" si="44"/>
        <v>13520</v>
      </c>
      <c r="AR106" s="7">
        <f t="shared" si="44"/>
        <v>13520</v>
      </c>
      <c r="AS106" s="7">
        <f t="shared" si="44"/>
        <v>325520</v>
      </c>
      <c r="AT106" s="7"/>
      <c r="AU106" s="7"/>
      <c r="AV106" s="7"/>
      <c r="AW106" s="5" t="s">
        <v>125</v>
      </c>
    </row>
    <row r="107" spans="1:49" ht="31.7" customHeight="1" x14ac:dyDescent="0.25">
      <c r="A107" s="5" t="s">
        <v>25</v>
      </c>
      <c r="B107" s="4" t="s">
        <v>126</v>
      </c>
      <c r="C107" s="4" t="s">
        <v>26</v>
      </c>
      <c r="D107" s="4" t="s">
        <v>27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25</v>
      </c>
      <c r="AA107" s="7">
        <f>AA108</f>
        <v>325520</v>
      </c>
      <c r="AB107" s="7">
        <f t="shared" si="44"/>
        <v>13520</v>
      </c>
      <c r="AC107" s="7">
        <f t="shared" si="44"/>
        <v>13520</v>
      </c>
      <c r="AD107" s="7">
        <f t="shared" si="44"/>
        <v>13520</v>
      </c>
      <c r="AE107" s="7">
        <f t="shared" si="44"/>
        <v>13520</v>
      </c>
      <c r="AF107" s="7">
        <f t="shared" si="44"/>
        <v>13520</v>
      </c>
      <c r="AG107" s="7">
        <f t="shared" si="44"/>
        <v>13520</v>
      </c>
      <c r="AH107" s="7">
        <f t="shared" si="44"/>
        <v>13520</v>
      </c>
      <c r="AI107" s="7">
        <f t="shared" si="44"/>
        <v>13520</v>
      </c>
      <c r="AJ107" s="7">
        <f t="shared" si="44"/>
        <v>13520</v>
      </c>
      <c r="AK107" s="7">
        <f t="shared" si="44"/>
        <v>13520</v>
      </c>
      <c r="AL107" s="7">
        <f t="shared" si="44"/>
        <v>13520</v>
      </c>
      <c r="AM107" s="7">
        <f t="shared" si="44"/>
        <v>13520</v>
      </c>
      <c r="AN107" s="7">
        <f t="shared" si="44"/>
        <v>13520</v>
      </c>
      <c r="AO107" s="7">
        <f t="shared" si="44"/>
        <v>325520</v>
      </c>
      <c r="AP107" s="7">
        <f t="shared" si="44"/>
        <v>13520</v>
      </c>
      <c r="AQ107" s="7">
        <f t="shared" si="44"/>
        <v>13520</v>
      </c>
      <c r="AR107" s="7">
        <f t="shared" si="44"/>
        <v>13520</v>
      </c>
      <c r="AS107" s="7">
        <f t="shared" si="44"/>
        <v>325520</v>
      </c>
      <c r="AT107" s="7"/>
      <c r="AU107" s="7"/>
      <c r="AV107" s="7"/>
      <c r="AW107" s="5" t="s">
        <v>25</v>
      </c>
    </row>
    <row r="108" spans="1:49" ht="94.9" customHeight="1" x14ac:dyDescent="0.25">
      <c r="A108" s="5" t="s">
        <v>127</v>
      </c>
      <c r="B108" s="4" t="s">
        <v>126</v>
      </c>
      <c r="C108" s="4" t="s">
        <v>26</v>
      </c>
      <c r="D108" s="4" t="s">
        <v>61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6"/>
      <c r="W108" s="6"/>
      <c r="X108" s="6"/>
      <c r="Y108" s="6"/>
      <c r="Z108" s="5" t="s">
        <v>127</v>
      </c>
      <c r="AA108" s="7">
        <f>AA109+AA112</f>
        <v>325520</v>
      </c>
      <c r="AB108" s="7">
        <f t="shared" ref="AB108:AS108" si="45">AB109+AB112</f>
        <v>13520</v>
      </c>
      <c r="AC108" s="7">
        <f t="shared" si="45"/>
        <v>13520</v>
      </c>
      <c r="AD108" s="7">
        <f t="shared" si="45"/>
        <v>13520</v>
      </c>
      <c r="AE108" s="7">
        <f t="shared" si="45"/>
        <v>13520</v>
      </c>
      <c r="AF108" s="7">
        <f t="shared" si="45"/>
        <v>13520</v>
      </c>
      <c r="AG108" s="7">
        <f t="shared" si="45"/>
        <v>13520</v>
      </c>
      <c r="AH108" s="7">
        <f t="shared" si="45"/>
        <v>13520</v>
      </c>
      <c r="AI108" s="7">
        <f t="shared" si="45"/>
        <v>13520</v>
      </c>
      <c r="AJ108" s="7">
        <f t="shared" si="45"/>
        <v>13520</v>
      </c>
      <c r="AK108" s="7">
        <f t="shared" si="45"/>
        <v>13520</v>
      </c>
      <c r="AL108" s="7">
        <f t="shared" si="45"/>
        <v>13520</v>
      </c>
      <c r="AM108" s="7">
        <f t="shared" si="45"/>
        <v>13520</v>
      </c>
      <c r="AN108" s="7">
        <f t="shared" si="45"/>
        <v>13520</v>
      </c>
      <c r="AO108" s="7">
        <f t="shared" si="45"/>
        <v>325520</v>
      </c>
      <c r="AP108" s="7">
        <f t="shared" si="45"/>
        <v>13520</v>
      </c>
      <c r="AQ108" s="7">
        <f t="shared" si="45"/>
        <v>13520</v>
      </c>
      <c r="AR108" s="7">
        <f t="shared" si="45"/>
        <v>13520</v>
      </c>
      <c r="AS108" s="7">
        <f t="shared" si="45"/>
        <v>325520</v>
      </c>
      <c r="AT108" s="7"/>
      <c r="AU108" s="7"/>
      <c r="AV108" s="7"/>
      <c r="AW108" s="5" t="s">
        <v>127</v>
      </c>
    </row>
    <row r="109" spans="1:49" ht="47.45" customHeight="1" x14ac:dyDescent="0.25">
      <c r="A109" s="8" t="s">
        <v>34</v>
      </c>
      <c r="B109" s="9" t="s">
        <v>126</v>
      </c>
      <c r="C109" s="9" t="s">
        <v>26</v>
      </c>
      <c r="D109" s="9" t="s">
        <v>61</v>
      </c>
      <c r="E109" s="9" t="s">
        <v>35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10"/>
      <c r="W109" s="10"/>
      <c r="X109" s="10"/>
      <c r="Y109" s="10"/>
      <c r="Z109" s="8" t="s">
        <v>34</v>
      </c>
      <c r="AA109" s="11">
        <f>AA110+AA111</f>
        <v>312000</v>
      </c>
      <c r="AB109" s="11">
        <f t="shared" ref="AB109:AS109" si="46">AB110+AB111</f>
        <v>0</v>
      </c>
      <c r="AC109" s="11">
        <f t="shared" si="46"/>
        <v>0</v>
      </c>
      <c r="AD109" s="11">
        <f t="shared" si="46"/>
        <v>0</v>
      </c>
      <c r="AE109" s="11">
        <f t="shared" si="46"/>
        <v>0</v>
      </c>
      <c r="AF109" s="11">
        <f t="shared" si="46"/>
        <v>0</v>
      </c>
      <c r="AG109" s="11">
        <f t="shared" si="46"/>
        <v>0</v>
      </c>
      <c r="AH109" s="11">
        <f t="shared" si="46"/>
        <v>0</v>
      </c>
      <c r="AI109" s="11">
        <f t="shared" si="46"/>
        <v>0</v>
      </c>
      <c r="AJ109" s="11">
        <f t="shared" si="46"/>
        <v>0</v>
      </c>
      <c r="AK109" s="11">
        <f t="shared" si="46"/>
        <v>0</v>
      </c>
      <c r="AL109" s="11">
        <f t="shared" si="46"/>
        <v>0</v>
      </c>
      <c r="AM109" s="11">
        <f t="shared" si="46"/>
        <v>0</v>
      </c>
      <c r="AN109" s="11">
        <f t="shared" si="46"/>
        <v>0</v>
      </c>
      <c r="AO109" s="11">
        <f t="shared" si="46"/>
        <v>312000</v>
      </c>
      <c r="AP109" s="11">
        <f t="shared" si="46"/>
        <v>0</v>
      </c>
      <c r="AQ109" s="11">
        <f t="shared" si="46"/>
        <v>0</v>
      </c>
      <c r="AR109" s="11">
        <f t="shared" si="46"/>
        <v>0</v>
      </c>
      <c r="AS109" s="11">
        <f t="shared" si="46"/>
        <v>312000</v>
      </c>
      <c r="AT109" s="11"/>
      <c r="AU109" s="11"/>
      <c r="AV109" s="11"/>
      <c r="AW109" s="8" t="s">
        <v>34</v>
      </c>
    </row>
    <row r="110" spans="1:49" ht="94.9" customHeight="1" x14ac:dyDescent="0.25">
      <c r="A110" s="16" t="s">
        <v>37</v>
      </c>
      <c r="B110" s="13" t="s">
        <v>126</v>
      </c>
      <c r="C110" s="13" t="s">
        <v>26</v>
      </c>
      <c r="D110" s="13" t="s">
        <v>61</v>
      </c>
      <c r="E110" s="13" t="s">
        <v>35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38</v>
      </c>
      <c r="U110" s="13"/>
      <c r="V110" s="14"/>
      <c r="W110" s="14"/>
      <c r="X110" s="14"/>
      <c r="Y110" s="14"/>
      <c r="Z110" s="16" t="s">
        <v>37</v>
      </c>
      <c r="AA110" s="15">
        <v>311000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>
        <v>311000</v>
      </c>
      <c r="AP110" s="15"/>
      <c r="AQ110" s="15"/>
      <c r="AR110" s="15"/>
      <c r="AS110" s="15">
        <v>311000</v>
      </c>
      <c r="AT110" s="15"/>
      <c r="AU110" s="15"/>
      <c r="AV110" s="15"/>
      <c r="AW110" s="16" t="s">
        <v>37</v>
      </c>
    </row>
    <row r="111" spans="1:49" ht="63.4" customHeight="1" x14ac:dyDescent="0.25">
      <c r="A111" s="16" t="s">
        <v>39</v>
      </c>
      <c r="B111" s="13" t="s">
        <v>126</v>
      </c>
      <c r="C111" s="13" t="s">
        <v>26</v>
      </c>
      <c r="D111" s="13" t="s">
        <v>61</v>
      </c>
      <c r="E111" s="13" t="s">
        <v>35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 t="s">
        <v>40</v>
      </c>
      <c r="U111" s="13"/>
      <c r="V111" s="14"/>
      <c r="W111" s="14"/>
      <c r="X111" s="14"/>
      <c r="Y111" s="14"/>
      <c r="Z111" s="16" t="s">
        <v>39</v>
      </c>
      <c r="AA111" s="15">
        <v>1000</v>
      </c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>
        <v>1000</v>
      </c>
      <c r="AP111" s="15"/>
      <c r="AQ111" s="15"/>
      <c r="AR111" s="15"/>
      <c r="AS111" s="15">
        <v>1000</v>
      </c>
      <c r="AT111" s="15"/>
      <c r="AU111" s="15"/>
      <c r="AV111" s="15"/>
      <c r="AW111" s="16" t="s">
        <v>39</v>
      </c>
    </row>
    <row r="112" spans="1:49" ht="79.150000000000006" customHeight="1" x14ac:dyDescent="0.25">
      <c r="A112" s="8" t="s">
        <v>128</v>
      </c>
      <c r="B112" s="9" t="s">
        <v>126</v>
      </c>
      <c r="C112" s="9" t="s">
        <v>26</v>
      </c>
      <c r="D112" s="9" t="s">
        <v>61</v>
      </c>
      <c r="E112" s="9" t="s">
        <v>129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 t="s">
        <v>128</v>
      </c>
      <c r="AA112" s="11">
        <f>AA113</f>
        <v>13520</v>
      </c>
      <c r="AB112" s="11">
        <f t="shared" ref="AB112:AS112" si="47">AB113</f>
        <v>13520</v>
      </c>
      <c r="AC112" s="11">
        <f t="shared" si="47"/>
        <v>13520</v>
      </c>
      <c r="AD112" s="11">
        <f t="shared" si="47"/>
        <v>13520</v>
      </c>
      <c r="AE112" s="11">
        <f t="shared" si="47"/>
        <v>13520</v>
      </c>
      <c r="AF112" s="11">
        <f t="shared" si="47"/>
        <v>13520</v>
      </c>
      <c r="AG112" s="11">
        <f t="shared" si="47"/>
        <v>13520</v>
      </c>
      <c r="AH112" s="11">
        <f t="shared" si="47"/>
        <v>13520</v>
      </c>
      <c r="AI112" s="11">
        <f t="shared" si="47"/>
        <v>13520</v>
      </c>
      <c r="AJ112" s="11">
        <f t="shared" si="47"/>
        <v>13520</v>
      </c>
      <c r="AK112" s="11">
        <f t="shared" si="47"/>
        <v>13520</v>
      </c>
      <c r="AL112" s="11">
        <f t="shared" si="47"/>
        <v>13520</v>
      </c>
      <c r="AM112" s="11">
        <f t="shared" si="47"/>
        <v>13520</v>
      </c>
      <c r="AN112" s="11">
        <f t="shared" si="47"/>
        <v>13520</v>
      </c>
      <c r="AO112" s="11">
        <f t="shared" si="47"/>
        <v>13520</v>
      </c>
      <c r="AP112" s="11">
        <f t="shared" si="47"/>
        <v>13520</v>
      </c>
      <c r="AQ112" s="11">
        <f t="shared" si="47"/>
        <v>13520</v>
      </c>
      <c r="AR112" s="11">
        <f t="shared" si="47"/>
        <v>13520</v>
      </c>
      <c r="AS112" s="11">
        <f t="shared" si="47"/>
        <v>13520</v>
      </c>
      <c r="AT112" s="11"/>
      <c r="AU112" s="11"/>
      <c r="AV112" s="11"/>
      <c r="AW112" s="8" t="s">
        <v>128</v>
      </c>
    </row>
    <row r="113" spans="1:49" ht="94.9" customHeight="1" x14ac:dyDescent="0.25">
      <c r="A113" s="16" t="s">
        <v>130</v>
      </c>
      <c r="B113" s="13" t="s">
        <v>126</v>
      </c>
      <c r="C113" s="13" t="s">
        <v>26</v>
      </c>
      <c r="D113" s="13" t="s">
        <v>61</v>
      </c>
      <c r="E113" s="13" t="s">
        <v>129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44</v>
      </c>
      <c r="U113" s="13"/>
      <c r="V113" s="14"/>
      <c r="W113" s="14"/>
      <c r="X113" s="14"/>
      <c r="Y113" s="14"/>
      <c r="Z113" s="16" t="s">
        <v>130</v>
      </c>
      <c r="AA113" s="15">
        <v>13520</v>
      </c>
      <c r="AB113" s="15">
        <v>13520</v>
      </c>
      <c r="AC113" s="15">
        <v>13520</v>
      </c>
      <c r="AD113" s="15">
        <v>13520</v>
      </c>
      <c r="AE113" s="15">
        <v>13520</v>
      </c>
      <c r="AF113" s="15">
        <v>13520</v>
      </c>
      <c r="AG113" s="15">
        <v>13520</v>
      </c>
      <c r="AH113" s="15">
        <v>13520</v>
      </c>
      <c r="AI113" s="15">
        <v>13520</v>
      </c>
      <c r="AJ113" s="15">
        <v>13520</v>
      </c>
      <c r="AK113" s="15">
        <v>13520</v>
      </c>
      <c r="AL113" s="15">
        <v>13520</v>
      </c>
      <c r="AM113" s="15">
        <v>13520</v>
      </c>
      <c r="AN113" s="15">
        <v>13520</v>
      </c>
      <c r="AO113" s="15">
        <v>13520</v>
      </c>
      <c r="AP113" s="15">
        <v>13520</v>
      </c>
      <c r="AQ113" s="15">
        <v>13520</v>
      </c>
      <c r="AR113" s="15">
        <v>13520</v>
      </c>
      <c r="AS113" s="15">
        <v>13520</v>
      </c>
      <c r="AT113" s="15"/>
      <c r="AU113" s="15"/>
      <c r="AV113" s="15"/>
      <c r="AW113" s="16" t="s">
        <v>130</v>
      </c>
    </row>
    <row r="114" spans="1:49" ht="15.75" customHeight="1" x14ac:dyDescent="0.25">
      <c r="A114" s="18" t="s">
        <v>131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18" t="s">
        <v>131</v>
      </c>
      <c r="AA114" s="7">
        <f t="shared" ref="AA114:AS114" si="48">AA106+AA17</f>
        <v>38004320</v>
      </c>
      <c r="AB114" s="7" t="e">
        <f t="shared" si="48"/>
        <v>#REF!</v>
      </c>
      <c r="AC114" s="7" t="e">
        <f t="shared" si="48"/>
        <v>#REF!</v>
      </c>
      <c r="AD114" s="7" t="e">
        <f t="shared" si="48"/>
        <v>#REF!</v>
      </c>
      <c r="AE114" s="7" t="e">
        <f t="shared" si="48"/>
        <v>#REF!</v>
      </c>
      <c r="AF114" s="7" t="e">
        <f t="shared" si="48"/>
        <v>#REF!</v>
      </c>
      <c r="AG114" s="7" t="e">
        <f t="shared" si="48"/>
        <v>#REF!</v>
      </c>
      <c r="AH114" s="7" t="e">
        <f t="shared" si="48"/>
        <v>#REF!</v>
      </c>
      <c r="AI114" s="7" t="e">
        <f t="shared" si="48"/>
        <v>#REF!</v>
      </c>
      <c r="AJ114" s="7" t="e">
        <f t="shared" si="48"/>
        <v>#REF!</v>
      </c>
      <c r="AK114" s="7" t="e">
        <f t="shared" si="48"/>
        <v>#REF!</v>
      </c>
      <c r="AL114" s="7" t="e">
        <f t="shared" si="48"/>
        <v>#REF!</v>
      </c>
      <c r="AM114" s="7" t="e">
        <f t="shared" si="48"/>
        <v>#REF!</v>
      </c>
      <c r="AN114" s="7" t="e">
        <f t="shared" si="48"/>
        <v>#REF!</v>
      </c>
      <c r="AO114" s="7">
        <f>AO106+AO17</f>
        <v>31730502</v>
      </c>
      <c r="AP114" s="7" t="e">
        <f t="shared" si="48"/>
        <v>#REF!</v>
      </c>
      <c r="AQ114" s="7" t="e">
        <f t="shared" si="48"/>
        <v>#REF!</v>
      </c>
      <c r="AR114" s="7" t="e">
        <f t="shared" si="48"/>
        <v>#REF!</v>
      </c>
      <c r="AS114" s="7">
        <f t="shared" si="48"/>
        <v>32519927</v>
      </c>
      <c r="AT114" s="7"/>
      <c r="AU114" s="7">
        <v>3520</v>
      </c>
      <c r="AV114" s="7"/>
      <c r="AW114" s="18" t="s">
        <v>131</v>
      </c>
    </row>
    <row r="115" spans="1:49" ht="15" x14ac:dyDescent="0.25"/>
  </sheetData>
  <mergeCells count="39">
    <mergeCell ref="A7:AS12"/>
    <mergeCell ref="AS1:AW1"/>
    <mergeCell ref="AO2:AS2"/>
    <mergeCell ref="AO3:AW3"/>
    <mergeCell ref="AK14:AK15"/>
    <mergeCell ref="AL14:AL15"/>
    <mergeCell ref="D14:D15"/>
    <mergeCell ref="C14:C15"/>
    <mergeCell ref="AV14:AV15"/>
    <mergeCell ref="AU14:AU15"/>
    <mergeCell ref="AQ14:AQ15"/>
    <mergeCell ref="X14:X15"/>
    <mergeCell ref="AS14:AS15"/>
    <mergeCell ref="V14:V15"/>
    <mergeCell ref="AO14:AO15"/>
    <mergeCell ref="U14:U15"/>
    <mergeCell ref="W14:W15"/>
    <mergeCell ref="AW14:AW15"/>
    <mergeCell ref="AR14:AR15"/>
    <mergeCell ref="AT14:AT15"/>
    <mergeCell ref="AP14:AP15"/>
    <mergeCell ref="AM14:AM15"/>
    <mergeCell ref="AN14:AN15"/>
    <mergeCell ref="A14:A15"/>
    <mergeCell ref="Z14:Z15"/>
    <mergeCell ref="AJ14:AJ15"/>
    <mergeCell ref="AE14:AE15"/>
    <mergeCell ref="AA14:AA15"/>
    <mergeCell ref="AB14:AB15"/>
    <mergeCell ref="T14:T15"/>
    <mergeCell ref="E14:S15"/>
    <mergeCell ref="AF14:AF15"/>
    <mergeCell ref="AG14:AG15"/>
    <mergeCell ref="AH14:AH15"/>
    <mergeCell ref="AI14:AI15"/>
    <mergeCell ref="B14:B15"/>
    <mergeCell ref="Y14:Y15"/>
    <mergeCell ref="AD14:AD15"/>
    <mergeCell ref="AC14:AC15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2020-09-07T09:31:47Z</cp:lastPrinted>
  <dcterms:created xsi:type="dcterms:W3CDTF">2019-11-14T12:55:42Z</dcterms:created>
  <dcterms:modified xsi:type="dcterms:W3CDTF">2020-11-09T13:04:33Z</dcterms:modified>
</cp:coreProperties>
</file>