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35" windowHeight="11760"/>
  </bookViews>
  <sheets>
    <sheet name="пр 6" sheetId="1" r:id="rId1"/>
    <sheet name="пр 7" sheetId="4" r:id="rId2"/>
    <sheet name="Лист3" sheetId="3" r:id="rId3"/>
  </sheets>
  <calcPr calcId="125725"/>
</workbook>
</file>

<file path=xl/calcChain.xml><?xml version="1.0" encoding="utf-8"?>
<calcChain xmlns="http://schemas.openxmlformats.org/spreadsheetml/2006/main">
  <c r="H60" i="1"/>
  <c r="H59"/>
  <c r="H58"/>
  <c r="H63"/>
  <c r="I51" i="4"/>
  <c r="I62"/>
  <c r="I61"/>
  <c r="I60"/>
  <c r="I59"/>
  <c r="I64"/>
  <c r="I103"/>
  <c r="I97"/>
  <c r="H98" i="1"/>
  <c r="H102"/>
  <c r="H101"/>
  <c r="H97"/>
  <c r="H96"/>
  <c r="I74" i="4"/>
  <c r="I73"/>
  <c r="I77"/>
  <c r="I76"/>
  <c r="I80"/>
  <c r="I79"/>
  <c r="I82"/>
  <c r="H73" i="1"/>
  <c r="H72"/>
  <c r="H71"/>
  <c r="H70"/>
  <c r="H76"/>
  <c r="H75"/>
  <c r="H79"/>
  <c r="H78"/>
  <c r="H81"/>
  <c r="I102" i="4"/>
  <c r="I99"/>
  <c r="H44" i="1"/>
  <c r="H43"/>
  <c r="H47"/>
  <c r="H46"/>
  <c r="H48"/>
  <c r="I45" i="4"/>
  <c r="I44"/>
  <c r="I48"/>
  <c r="I47"/>
  <c r="I49"/>
  <c r="I19"/>
  <c r="I18"/>
  <c r="I17"/>
  <c r="I16"/>
  <c r="I24"/>
  <c r="I26"/>
  <c r="I23"/>
  <c r="I22"/>
  <c r="I21"/>
  <c r="I31"/>
  <c r="I30"/>
  <c r="I33"/>
  <c r="I39"/>
  <c r="I38"/>
  <c r="I37"/>
  <c r="I36"/>
  <c r="I56"/>
  <c r="I55"/>
  <c r="I54"/>
  <c r="I53"/>
  <c r="I69"/>
  <c r="I68"/>
  <c r="I67"/>
  <c r="I66"/>
  <c r="I88"/>
  <c r="I87"/>
  <c r="I86"/>
  <c r="I85"/>
  <c r="I84"/>
  <c r="I93"/>
  <c r="I92"/>
  <c r="H23" i="1"/>
  <c r="H25"/>
  <c r="H22"/>
  <c r="H21"/>
  <c r="H20"/>
  <c r="H18"/>
  <c r="H17"/>
  <c r="H16"/>
  <c r="H15"/>
  <c r="H30"/>
  <c r="H29"/>
  <c r="H87"/>
  <c r="H86"/>
  <c r="H85"/>
  <c r="H84"/>
  <c r="H83"/>
  <c r="H92"/>
  <c r="H91"/>
  <c r="H61"/>
  <c r="H68"/>
  <c r="H67"/>
  <c r="H66"/>
  <c r="H65"/>
  <c r="H38"/>
  <c r="H37"/>
  <c r="H36"/>
  <c r="H35"/>
  <c r="H32"/>
  <c r="H55"/>
  <c r="H54"/>
  <c r="H53"/>
  <c r="H52"/>
  <c r="I15" i="4"/>
  <c r="H14" i="1"/>
  <c r="I72" i="4"/>
  <c r="I71"/>
  <c r="I58"/>
  <c r="I105"/>
  <c r="H57" i="1"/>
  <c r="H104"/>
</calcChain>
</file>

<file path=xl/sharedStrings.xml><?xml version="1.0" encoding="utf-8"?>
<sst xmlns="http://schemas.openxmlformats.org/spreadsheetml/2006/main" count="493" uniqueCount="125">
  <si>
    <t>0110001100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</si>
  <si>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2016-2018 годы"</t>
  </si>
  <si>
    <t>Ремонт автомобильных дорог общего пользования местного значения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2016-2018 годы"</t>
  </si>
  <si>
    <t>0110070140</t>
  </si>
  <si>
    <t>0110090140</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</si>
  <si>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"Развитие автомобильных дорог МО Лопухинское сельское поселение на 2016-2018 годы"</t>
  </si>
  <si>
    <t xml:space="preserve">Субсидия на капитальный ремонт и ремонт автомобильных дорог общего пользования в рамках муниципальной программы МО Лопухинское сельское поселение МО Ломоносовского муниципального района Ленинградской области "Развитие автомобильных дорог в муниципальном образовании Лопухинское сельское поселение в 2016-2018 годы" </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</si>
  <si>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2016 год
</t>
  </si>
  <si>
    <t>(приложение 7)</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</si>
  <si>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</si>
  <si>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</si>
  <si>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</si>
  <si>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</si>
  <si>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</si>
  <si>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</si>
  <si>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</si>
  <si>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</si>
  <si>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</si>
  <si>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</si>
  <si>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</si>
  <si>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</si>
  <si>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</si>
  <si>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</si>
  <si>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УТВЕРЖДЕНА</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</si>
  <si>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</si>
  <si>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</si>
  <si>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</si>
  <si>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</si>
  <si>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</si>
  <si>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</si>
  <si>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</si>
  <si>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</si>
  <si>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</si>
  <si>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</si>
  <si>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</si>
  <si>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</si>
  <si>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</si>
  <si>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</si>
  <si>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</si>
  <si>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</si>
  <si>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</si>
  <si>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</si>
  <si>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</si>
  <si>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</si>
  <si>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</si>
  <si>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</si>
  <si>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</si>
  <si>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</si>
  <si>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</si>
  <si>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</si>
  <si>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</si>
  <si>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</si>
  <si>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</si>
  <si>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</si>
  <si>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</si>
  <si>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</si>
  <si>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</si>
  <si>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</si>
  <si>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</si>
  <si>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</si>
  <si>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</si>
  <si>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</si>
  <si>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</si>
  <si>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</si>
  <si>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</si>
  <si>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</si>
  <si>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</si>
  <si>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Всего расходов</t>
  </si>
  <si>
    <t>МО Лопухинское сельское поселение</t>
  </si>
  <si>
    <t>(приложение 6)</t>
  </si>
  <si>
    <t>0103</t>
  </si>
  <si>
    <t>0104</t>
  </si>
  <si>
    <t>0113</t>
  </si>
  <si>
    <t>0203</t>
  </si>
  <si>
    <t>0100000000</t>
  </si>
  <si>
    <t>0412</t>
  </si>
  <si>
    <t>0501</t>
  </si>
  <si>
    <t>0502</t>
  </si>
  <si>
    <t>0200000000</t>
  </si>
  <si>
    <t>0210000000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</si>
  <si>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</si>
  <si>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</si>
  <si>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</si>
  <si>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Мероприятия по организации и содержанию линий уличного освещения в рамках подпрограммы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</si>
  <si>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</si>
  <si>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</si>
  <si>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</si>
  <si>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</si>
  <si>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</si>
  <si>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</si>
  <si>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</si>
  <si>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0310000000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</si>
  <si>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</si>
  <si>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Мероприятия по пенсионному обеспечению муниципальных служащих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</si>
  <si>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0400000000</t>
  </si>
  <si>
    <t>0310000230</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</si>
  <si>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</si>
  <si>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</si>
  <si>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0801</t>
  </si>
  <si>
    <t>0320000000</t>
  </si>
  <si>
    <t>Подпрограмма "Создание условий для организации досуга и обеспечение жилетей МО Лопухинское сельское поселение услугами организаций культуры  на 2016-2018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</si>
  <si>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досуга и обеспечение жилетей МО Лопухинское сельское поселение услугами организаций культуры  на 2016-2018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</si>
  <si>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</si>
  <si>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0320000230</t>
  </si>
  <si>
    <t>0409</t>
  </si>
  <si>
    <t>Софинансирование государственной программы Ленинградской области "Устойчивое общественное развитие в Ленинградской области" за счет стредств местного бюджета</t>
  </si>
  <si>
    <t>0410000000</t>
  </si>
  <si>
    <t>0410001240</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</si>
  <si>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2016 – 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</si>
  <si>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0420001250</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</si>
  <si>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2016 – 2018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</si>
  <si>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Мероприятия по оказанию материальной помощи и социальных выплат жителям МО Лопухинское сельское поселение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</si>
  <si>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Социальные выплаты гражданам, кроме публичные нормативные социальные выплат</t>
  </si>
  <si>
    <t>1003</t>
  </si>
  <si>
    <t>0220001150</t>
  </si>
  <si>
    <t>0230001160</t>
  </si>
  <si>
    <t>0240090880</t>
  </si>
  <si>
    <t>0230000000</t>
  </si>
  <si>
    <t>0220000000</t>
  </si>
  <si>
    <t>0420000000</t>
  </si>
  <si>
    <t>9900099090</t>
  </si>
  <si>
    <t>Софинансирование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за счет средств местного бюджета</t>
  </si>
  <si>
    <t>0120090880</t>
  </si>
  <si>
    <t xml:space="preserve"> от 18 марта  2016г. № 10</t>
  </si>
  <si>
    <t xml:space="preserve"> от 18  марта  2016г. № 10</t>
  </si>
</sst>
</file>

<file path=xl/styles.xml><?xml version="1.0" encoding="utf-8"?>
<styleSheet xmlns="http://schemas.openxmlformats.org/spreadsheetml/2006/main">
  <numFmts count="1">
    <numFmt numFmtId="168" formatCode="0.0"/>
  </numFmts>
  <fonts count="16">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s>
  <fills count="2">
    <fill>
      <patternFill patternType="none"/>
    </fill>
    <fill>
      <patternFill patternType="gray125"/>
    </fill>
  </fills>
  <borders count="28">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0" fontId="15" fillId="0" borderId="0"/>
  </cellStyleXfs>
  <cellXfs count="119">
    <xf numFmtId="0" fontId="0" fillId="0" borderId="0" xfId="0"/>
    <xf numFmtId="0" fontId="1" fillId="0" borderId="0" xfId="0" applyFont="1" applyAlignment="1">
      <alignment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xf>
    <xf numFmtId="0" fontId="6" fillId="0" borderId="5" xfId="0" applyFont="1" applyBorder="1"/>
    <xf numFmtId="4" fontId="6" fillId="0" borderId="1" xfId="0" applyNumberFormat="1" applyFont="1" applyBorder="1" applyAlignment="1">
      <alignment horizontal="center"/>
    </xf>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168" fontId="6" fillId="0" borderId="1" xfId="0" applyNumberFormat="1" applyFont="1" applyBorder="1" applyAlignment="1">
      <alignment horizontal="center"/>
    </xf>
    <xf numFmtId="168" fontId="9" fillId="0" borderId="1" xfId="0" applyNumberFormat="1" applyFont="1" applyBorder="1" applyAlignment="1">
      <alignment horizontal="center"/>
    </xf>
    <xf numFmtId="168" fontId="6" fillId="0" borderId="1" xfId="0" applyNumberFormat="1" applyFont="1" applyBorder="1" applyAlignment="1">
      <alignment horizontal="center" wrapText="1"/>
    </xf>
    <xf numFmtId="168" fontId="9" fillId="0" borderId="1" xfId="0" applyNumberFormat="1" applyFont="1" applyBorder="1" applyAlignment="1">
      <alignment horizontal="center" wrapText="1"/>
    </xf>
    <xf numFmtId="168" fontId="12" fillId="0" borderId="4" xfId="0" applyNumberFormat="1" applyFont="1" applyBorder="1" applyAlignment="1">
      <alignment horizontal="center"/>
    </xf>
    <xf numFmtId="49" fontId="0" fillId="0" borderId="0" xfId="0" applyNumberFormat="1"/>
    <xf numFmtId="0" fontId="9" fillId="0" borderId="8" xfId="0" applyFont="1" applyBorder="1" applyAlignment="1">
      <alignment wrapText="1"/>
    </xf>
    <xf numFmtId="0" fontId="12" fillId="0" borderId="9" xfId="0" applyFont="1" applyBorder="1"/>
    <xf numFmtId="0" fontId="9" fillId="0" borderId="10" xfId="0" applyFont="1" applyBorder="1" applyAlignment="1">
      <alignment wrapText="1"/>
    </xf>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6" fillId="0" borderId="6" xfId="0" applyNumberFormat="1" applyFont="1" applyBorder="1" applyAlignment="1">
      <alignment horizontal="center"/>
    </xf>
    <xf numFmtId="49" fontId="7" fillId="0" borderId="6" xfId="0" applyNumberFormat="1" applyFont="1" applyBorder="1" applyAlignment="1">
      <alignment horizontal="center" wrapText="1"/>
    </xf>
    <xf numFmtId="49" fontId="7" fillId="0" borderId="9" xfId="0" applyNumberFormat="1" applyFont="1" applyBorder="1" applyAlignment="1">
      <alignment horizontal="center"/>
    </xf>
    <xf numFmtId="49" fontId="9" fillId="0" borderId="10" xfId="0" applyNumberFormat="1" applyFont="1" applyBorder="1" applyAlignment="1">
      <alignment horizontal="center" wrapText="1"/>
    </xf>
    <xf numFmtId="49" fontId="12" fillId="0" borderId="9"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1"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6" fillId="0" borderId="9" xfId="0" applyFont="1" applyBorder="1" applyAlignment="1">
      <alignment horizontal="center"/>
    </xf>
    <xf numFmtId="0" fontId="8" fillId="0" borderId="12" xfId="0" applyFont="1" applyBorder="1" applyAlignment="1">
      <alignment horizontal="center"/>
    </xf>
    <xf numFmtId="0" fontId="14" fillId="0" borderId="12" xfId="0" applyFont="1" applyBorder="1" applyAlignment="1">
      <alignment horizontal="center"/>
    </xf>
    <xf numFmtId="0" fontId="6" fillId="0" borderId="13" xfId="0" applyFont="1" applyBorder="1" applyAlignment="1">
      <alignment horizontal="center" wrapText="1"/>
    </xf>
    <xf numFmtId="0" fontId="8" fillId="0" borderId="10" xfId="0" applyFont="1" applyBorder="1" applyAlignment="1">
      <alignment wrapText="1"/>
    </xf>
    <xf numFmtId="0" fontId="6" fillId="0" borderId="10" xfId="0" applyFont="1" applyBorder="1"/>
    <xf numFmtId="0" fontId="6" fillId="0" borderId="10" xfId="0" applyFont="1" applyBorder="1" applyAlignment="1">
      <alignment wrapText="1"/>
    </xf>
    <xf numFmtId="0" fontId="9" fillId="0" borderId="14"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10" xfId="0" applyNumberFormat="1" applyFont="1" applyBorder="1" applyAlignment="1">
      <alignment horizontal="center" wrapText="1"/>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49" fontId="6" fillId="0" borderId="9" xfId="0" applyNumberFormat="1" applyFont="1" applyBorder="1" applyAlignment="1">
      <alignment horizontal="center"/>
    </xf>
    <xf numFmtId="49" fontId="6" fillId="0" borderId="4" xfId="0" applyNumberFormat="1"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9" fillId="0" borderId="9" xfId="0" applyFont="1" applyBorder="1" applyAlignment="1">
      <alignment horizontal="center"/>
    </xf>
    <xf numFmtId="0" fontId="9" fillId="0" borderId="4" xfId="0" applyFont="1" applyBorder="1" applyAlignment="1">
      <alignment horizontal="center"/>
    </xf>
    <xf numFmtId="0" fontId="10" fillId="0" borderId="9" xfId="0" applyFont="1" applyBorder="1" applyAlignment="1">
      <alignment horizontal="center"/>
    </xf>
    <xf numFmtId="0" fontId="10" fillId="0" borderId="4" xfId="0" applyFont="1" applyBorder="1" applyAlignment="1">
      <alignment horizontal="center"/>
    </xf>
    <xf numFmtId="0" fontId="7" fillId="0" borderId="9" xfId="0" applyFont="1" applyBorder="1" applyAlignment="1">
      <alignment horizontal="center" wrapText="1"/>
    </xf>
    <xf numFmtId="0" fontId="7" fillId="0" borderId="4"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9" fillId="0" borderId="9" xfId="0" applyFont="1" applyBorder="1" applyAlignment="1">
      <alignment horizontal="center" wrapText="1"/>
    </xf>
    <xf numFmtId="0" fontId="9" fillId="0" borderId="4" xfId="0" applyFont="1" applyBorder="1" applyAlignment="1">
      <alignment horizontal="center" wrapText="1"/>
    </xf>
    <xf numFmtId="0" fontId="4" fillId="0" borderId="9" xfId="0" applyFont="1" applyBorder="1" applyAlignment="1">
      <alignment horizontal="center" wrapText="1"/>
    </xf>
    <xf numFmtId="0" fontId="4" fillId="0" borderId="4" xfId="0"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center" vertical="top" wrapText="1"/>
    </xf>
    <xf numFmtId="0" fontId="4" fillId="0" borderId="0" xfId="0" applyFont="1"/>
    <xf numFmtId="0" fontId="1" fillId="0" borderId="0" xfId="0" applyFont="1" applyAlignment="1">
      <alignment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3" xfId="0" applyFont="1" applyBorder="1" applyAlignment="1">
      <alignment horizontal="center"/>
    </xf>
    <xf numFmtId="0" fontId="6" fillId="0" borderId="18"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7" fillId="0" borderId="13" xfId="0" applyFont="1" applyBorder="1" applyAlignment="1">
      <alignment horizontal="center"/>
    </xf>
    <xf numFmtId="0" fontId="7" fillId="0" borderId="18"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49" fontId="6" fillId="0" borderId="9" xfId="0" applyNumberFormat="1" applyFont="1" applyBorder="1" applyAlignment="1">
      <alignment horizontal="center" wrapText="1"/>
    </xf>
    <xf numFmtId="49" fontId="6" fillId="0" borderId="4" xfId="0" applyNumberFormat="1" applyFont="1" applyBorder="1" applyAlignment="1">
      <alignment horizontal="center" wrapText="1"/>
    </xf>
    <xf numFmtId="49" fontId="9" fillId="0" borderId="9" xfId="0" applyNumberFormat="1" applyFont="1" applyBorder="1" applyAlignment="1">
      <alignment horizontal="center" wrapText="1"/>
    </xf>
    <xf numFmtId="49" fontId="9" fillId="0" borderId="4" xfId="0" applyNumberFormat="1" applyFont="1" applyBorder="1" applyAlignment="1">
      <alignment horizontal="center" wrapText="1"/>
    </xf>
    <xf numFmtId="49" fontId="11" fillId="0" borderId="9" xfId="0" applyNumberFormat="1" applyFont="1" applyBorder="1" applyAlignment="1">
      <alignment horizontal="center"/>
    </xf>
    <xf numFmtId="49" fontId="11" fillId="0" borderId="4" xfId="0" applyNumberFormat="1"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49" fontId="9" fillId="0" borderId="27" xfId="0" applyNumberFormat="1" applyFont="1" applyBorder="1" applyAlignment="1">
      <alignment horizontal="center"/>
    </xf>
    <xf numFmtId="49" fontId="9" fillId="0" borderId="10" xfId="0" applyNumberFormat="1" applyFont="1" applyBorder="1" applyAlignment="1">
      <alignment horizontal="center"/>
    </xf>
    <xf numFmtId="0" fontId="6" fillId="0" borderId="11" xfId="0" applyFont="1" applyBorder="1" applyAlignment="1">
      <alignment horizontal="center"/>
    </xf>
    <xf numFmtId="49" fontId="9" fillId="0" borderId="12" xfId="0" applyNumberFormat="1" applyFont="1" applyBorder="1" applyAlignment="1">
      <alignment horizontal="center"/>
    </xf>
    <xf numFmtId="49" fontId="9" fillId="0" borderId="1" xfId="0" applyNumberFormat="1" applyFont="1" applyBorder="1" applyAlignment="1">
      <alignment horizontal="center"/>
    </xf>
    <xf numFmtId="49" fontId="6" fillId="0" borderId="11" xfId="0" applyNumberFormat="1" applyFont="1" applyBorder="1" applyAlignment="1">
      <alignment horizontal="center"/>
    </xf>
    <xf numFmtId="49" fontId="9" fillId="0" borderId="26" xfId="0" applyNumberFormat="1" applyFont="1" applyBorder="1" applyAlignment="1">
      <alignment horizontal="center"/>
    </xf>
    <xf numFmtId="49" fontId="9" fillId="0" borderId="18" xfId="0" applyNumberFormat="1" applyFont="1" applyBorder="1" applyAlignment="1">
      <alignment horizontal="center"/>
    </xf>
    <xf numFmtId="0" fontId="6" fillId="0" borderId="25" xfId="0" applyFont="1" applyBorder="1" applyAlignment="1">
      <alignment horizontal="center" wrapText="1"/>
    </xf>
  </cellXfs>
  <cellStyles count="2">
    <cellStyle name="Обычный" xfId="0" builtinId="0"/>
    <cellStyle name="Обычный_ИзмПрил 3-4-2006-н"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08"/>
  <sheetViews>
    <sheetView tabSelected="1" workbookViewId="0">
      <selection activeCell="D37" sqref="D37:E37"/>
    </sheetView>
  </sheetViews>
  <sheetFormatPr defaultRowHeight="12.75"/>
  <cols>
    <col min="1" max="1" width="44.28515625" customWidth="1"/>
    <col min="2" max="2" width="7.140625" customWidth="1"/>
    <col min="3" max="3" width="7.85546875" customWidth="1"/>
    <col min="5" max="5" width="3.42578125" customWidth="1"/>
    <col min="7" max="7" width="5.5703125" customWidth="1"/>
    <col min="8" max="8" width="13.7109375" customWidth="1"/>
  </cols>
  <sheetData>
    <row r="1" spans="1:9" ht="15.75" customHeight="1">
      <c r="A1" s="76"/>
      <c r="B1" s="76"/>
      <c r="C1" s="77" t="s">
        <v>26</v>
      </c>
      <c r="D1" s="77"/>
      <c r="E1" s="77"/>
      <c r="F1" s="77"/>
      <c r="G1" s="77"/>
      <c r="H1" s="77"/>
      <c r="I1" s="1"/>
    </row>
    <row r="2" spans="1:9" ht="15.75">
      <c r="A2" s="76"/>
      <c r="B2" s="76"/>
      <c r="C2" s="78" t="s">
        <v>27</v>
      </c>
      <c r="D2" s="78"/>
      <c r="E2" s="78"/>
      <c r="F2" s="78"/>
      <c r="G2" s="78"/>
      <c r="H2" s="78"/>
      <c r="I2" s="1"/>
    </row>
    <row r="3" spans="1:9" ht="15.75">
      <c r="A3" s="76"/>
      <c r="B3" s="76"/>
      <c r="C3" s="78" t="s">
        <v>68</v>
      </c>
      <c r="D3" s="78"/>
      <c r="E3" s="78"/>
      <c r="F3" s="78"/>
      <c r="G3" s="78"/>
      <c r="H3" s="78"/>
      <c r="I3" s="1"/>
    </row>
    <row r="4" spans="1:9" ht="15.75">
      <c r="A4" s="76"/>
      <c r="B4" s="76"/>
      <c r="C4" s="78" t="s">
        <v>124</v>
      </c>
      <c r="D4" s="78"/>
      <c r="E4" s="78"/>
      <c r="F4" s="78"/>
      <c r="G4" s="78"/>
      <c r="H4" s="78"/>
      <c r="I4" s="1"/>
    </row>
    <row r="5" spans="1:9" ht="15.75">
      <c r="A5" s="76"/>
      <c r="B5" s="76"/>
      <c r="C5" s="78"/>
      <c r="D5" s="78"/>
      <c r="E5" s="85"/>
      <c r="F5" s="85"/>
      <c r="G5" s="78" t="s">
        <v>69</v>
      </c>
      <c r="H5" s="78"/>
      <c r="I5" s="1"/>
    </row>
    <row r="6" spans="1:9" ht="37.5" customHeight="1">
      <c r="A6" s="83" t="s">
        <v>28</v>
      </c>
      <c r="B6" s="83"/>
      <c r="C6" s="83"/>
      <c r="D6" s="83"/>
      <c r="E6" s="83"/>
      <c r="F6" s="83"/>
      <c r="G6" s="83"/>
      <c r="H6" s="83"/>
      <c r="I6" s="86"/>
    </row>
    <row r="7" spans="1:9" ht="69.75" customHeight="1">
      <c r="A7" s="84" t="s">
        <v>102</v>
      </c>
      <c r="B7" s="84"/>
      <c r="C7" s="84"/>
      <c r="D7" s="84"/>
      <c r="E7" s="84"/>
      <c r="F7" s="84"/>
      <c r="G7" s="84"/>
      <c r="H7" s="84"/>
      <c r="I7" s="86"/>
    </row>
    <row r="8" spans="1:9" ht="33" customHeight="1" thickBot="1">
      <c r="A8" s="84"/>
      <c r="B8" s="84"/>
      <c r="C8" s="84"/>
      <c r="D8" s="84"/>
      <c r="E8" s="84"/>
      <c r="F8" s="84"/>
      <c r="G8" s="84"/>
      <c r="H8" s="84"/>
      <c r="I8" s="86"/>
    </row>
    <row r="9" spans="1:9" ht="25.5" customHeight="1">
      <c r="A9" s="87"/>
      <c r="B9" s="90" t="s">
        <v>29</v>
      </c>
      <c r="C9" s="91"/>
      <c r="D9" s="96" t="s">
        <v>30</v>
      </c>
      <c r="E9" s="97"/>
      <c r="F9" s="96" t="s">
        <v>31</v>
      </c>
      <c r="G9" s="97"/>
      <c r="H9" s="87" t="s">
        <v>24</v>
      </c>
      <c r="I9" s="1"/>
    </row>
    <row r="10" spans="1:9">
      <c r="A10" s="88"/>
      <c r="B10" s="92"/>
      <c r="C10" s="93"/>
      <c r="D10" s="98"/>
      <c r="E10" s="99"/>
      <c r="F10" s="98"/>
      <c r="G10" s="99"/>
      <c r="H10" s="88"/>
      <c r="I10" s="1"/>
    </row>
    <row r="11" spans="1:9" ht="13.5" thickBot="1">
      <c r="A11" s="89"/>
      <c r="B11" s="94"/>
      <c r="C11" s="95"/>
      <c r="D11" s="100"/>
      <c r="E11" s="101"/>
      <c r="F11" s="100"/>
      <c r="G11" s="101"/>
      <c r="H11" s="2">
        <v>2016</v>
      </c>
      <c r="I11" s="1"/>
    </row>
    <row r="12" spans="1:9" ht="13.5" thickBot="1">
      <c r="A12" s="3">
        <v>1</v>
      </c>
      <c r="B12" s="66">
        <v>2</v>
      </c>
      <c r="C12" s="67"/>
      <c r="D12" s="66">
        <v>3</v>
      </c>
      <c r="E12" s="68"/>
      <c r="F12" s="69">
        <v>4</v>
      </c>
      <c r="G12" s="68"/>
      <c r="H12" s="4">
        <v>5</v>
      </c>
      <c r="I12" s="1"/>
    </row>
    <row r="13" spans="1:9" ht="61.5" thickBot="1">
      <c r="A13" s="42" t="s">
        <v>10</v>
      </c>
      <c r="B13" s="70"/>
      <c r="C13" s="71"/>
      <c r="D13" s="70"/>
      <c r="E13" s="71"/>
      <c r="F13" s="72"/>
      <c r="G13" s="73"/>
      <c r="H13" s="5"/>
      <c r="I13" s="1"/>
    </row>
    <row r="14" spans="1:9" ht="13.5" thickBot="1">
      <c r="A14" s="6" t="s">
        <v>33</v>
      </c>
      <c r="B14" s="64"/>
      <c r="C14" s="65"/>
      <c r="D14" s="64"/>
      <c r="E14" s="65"/>
      <c r="F14" s="64"/>
      <c r="G14" s="65"/>
      <c r="H14" s="7">
        <f>H15+H20+H29</f>
        <v>8491.6</v>
      </c>
      <c r="I14" s="1"/>
    </row>
    <row r="15" spans="1:9" ht="64.5" thickBot="1">
      <c r="A15" s="8" t="s">
        <v>34</v>
      </c>
      <c r="B15" s="64"/>
      <c r="C15" s="65"/>
      <c r="D15" s="64"/>
      <c r="E15" s="65"/>
      <c r="F15" s="64"/>
      <c r="G15" s="65"/>
      <c r="H15" s="19">
        <f>H16</f>
        <v>310</v>
      </c>
      <c r="I15" s="1"/>
    </row>
    <row r="16" spans="1:9" ht="26.25" thickBot="1">
      <c r="A16" s="9" t="s">
        <v>35</v>
      </c>
      <c r="B16" s="70">
        <v>9000000000</v>
      </c>
      <c r="C16" s="71"/>
      <c r="D16" s="70"/>
      <c r="E16" s="71"/>
      <c r="F16" s="70"/>
      <c r="G16" s="71"/>
      <c r="H16" s="20">
        <f>H17</f>
        <v>310</v>
      </c>
      <c r="I16" s="1"/>
    </row>
    <row r="17" spans="1:9" ht="39" thickBot="1">
      <c r="A17" s="9" t="s">
        <v>36</v>
      </c>
      <c r="B17" s="70">
        <v>9900000000</v>
      </c>
      <c r="C17" s="71"/>
      <c r="D17" s="70"/>
      <c r="E17" s="71"/>
      <c r="F17" s="60"/>
      <c r="G17" s="61"/>
      <c r="H17" s="20">
        <f>H18</f>
        <v>310</v>
      </c>
      <c r="I17" s="1"/>
    </row>
    <row r="18" spans="1:9" ht="26.25" thickBot="1">
      <c r="A18" s="9" t="s">
        <v>37</v>
      </c>
      <c r="B18" s="70">
        <v>9900000210</v>
      </c>
      <c r="C18" s="71"/>
      <c r="D18" s="70"/>
      <c r="E18" s="71"/>
      <c r="F18" s="60"/>
      <c r="G18" s="61"/>
      <c r="H18" s="20">
        <f>H19</f>
        <v>310</v>
      </c>
      <c r="I18" s="1"/>
    </row>
    <row r="19" spans="1:9" ht="39" thickBot="1">
      <c r="A19" s="9" t="s">
        <v>39</v>
      </c>
      <c r="B19" s="70">
        <v>9900000210</v>
      </c>
      <c r="C19" s="71"/>
      <c r="D19" s="70">
        <v>240</v>
      </c>
      <c r="E19" s="71"/>
      <c r="F19" s="60" t="s">
        <v>70</v>
      </c>
      <c r="G19" s="61"/>
      <c r="H19" s="20">
        <v>310</v>
      </c>
      <c r="I19" s="1"/>
    </row>
    <row r="20" spans="1:9" ht="64.5" thickBot="1">
      <c r="A20" s="8" t="s">
        <v>41</v>
      </c>
      <c r="B20" s="64"/>
      <c r="C20" s="65"/>
      <c r="D20" s="64"/>
      <c r="E20" s="65"/>
      <c r="F20" s="62"/>
      <c r="G20" s="63"/>
      <c r="H20" s="19">
        <f>H21</f>
        <v>8126.4</v>
      </c>
      <c r="I20" s="1"/>
    </row>
    <row r="21" spans="1:9" ht="26.25" thickBot="1">
      <c r="A21" s="9" t="s">
        <v>35</v>
      </c>
      <c r="B21" s="70">
        <v>9000000000</v>
      </c>
      <c r="C21" s="71"/>
      <c r="D21" s="70"/>
      <c r="E21" s="71"/>
      <c r="F21" s="60"/>
      <c r="G21" s="61"/>
      <c r="H21" s="20">
        <f>H22</f>
        <v>8126.4</v>
      </c>
      <c r="I21" s="1"/>
    </row>
    <row r="22" spans="1:9" ht="39" thickBot="1">
      <c r="A22" s="9" t="s">
        <v>36</v>
      </c>
      <c r="B22" s="70">
        <v>9900000000</v>
      </c>
      <c r="C22" s="71"/>
      <c r="D22" s="70"/>
      <c r="E22" s="71"/>
      <c r="F22" s="60"/>
      <c r="G22" s="61"/>
      <c r="H22" s="20">
        <f>H23+H25</f>
        <v>8126.4</v>
      </c>
      <c r="I22" s="1"/>
    </row>
    <row r="23" spans="1:9" ht="39" thickBot="1">
      <c r="A23" s="9" t="s">
        <v>42</v>
      </c>
      <c r="B23" s="70">
        <v>9900000200</v>
      </c>
      <c r="C23" s="71"/>
      <c r="D23" s="70"/>
      <c r="E23" s="71"/>
      <c r="F23" s="60"/>
      <c r="G23" s="61"/>
      <c r="H23" s="20">
        <f>H24</f>
        <v>1433</v>
      </c>
      <c r="I23" s="1"/>
    </row>
    <row r="24" spans="1:9" ht="26.25" thickBot="1">
      <c r="A24" s="9" t="s">
        <v>38</v>
      </c>
      <c r="B24" s="70">
        <v>9900000200</v>
      </c>
      <c r="C24" s="71"/>
      <c r="D24" s="70">
        <v>120</v>
      </c>
      <c r="E24" s="71"/>
      <c r="F24" s="60" t="s">
        <v>71</v>
      </c>
      <c r="G24" s="61"/>
      <c r="H24" s="20">
        <v>1433</v>
      </c>
      <c r="I24" s="1"/>
    </row>
    <row r="25" spans="1:9" ht="26.25" thickBot="1">
      <c r="A25" s="9" t="s">
        <v>37</v>
      </c>
      <c r="B25" s="70">
        <v>9900000210</v>
      </c>
      <c r="C25" s="71"/>
      <c r="D25" s="70"/>
      <c r="E25" s="71"/>
      <c r="F25" s="60"/>
      <c r="G25" s="61"/>
      <c r="H25" s="20">
        <f>H26+H27+H28</f>
        <v>6693.4</v>
      </c>
      <c r="I25" s="1"/>
    </row>
    <row r="26" spans="1:9" ht="26.25" thickBot="1">
      <c r="A26" s="9" t="s">
        <v>38</v>
      </c>
      <c r="B26" s="70">
        <v>9900000210</v>
      </c>
      <c r="C26" s="71"/>
      <c r="D26" s="70">
        <v>120</v>
      </c>
      <c r="E26" s="71"/>
      <c r="F26" s="60" t="s">
        <v>71</v>
      </c>
      <c r="G26" s="61"/>
      <c r="H26" s="20">
        <v>5578.4</v>
      </c>
      <c r="I26" s="1"/>
    </row>
    <row r="27" spans="1:9" ht="39" thickBot="1">
      <c r="A27" s="9" t="s">
        <v>39</v>
      </c>
      <c r="B27" s="70">
        <v>9900000210</v>
      </c>
      <c r="C27" s="71"/>
      <c r="D27" s="70">
        <v>240</v>
      </c>
      <c r="E27" s="71"/>
      <c r="F27" s="60" t="s">
        <v>71</v>
      </c>
      <c r="G27" s="61"/>
      <c r="H27" s="20">
        <v>1095</v>
      </c>
      <c r="I27" s="1"/>
    </row>
    <row r="28" spans="1:9" ht="13.5" thickBot="1">
      <c r="A28" s="9" t="s">
        <v>40</v>
      </c>
      <c r="B28" s="70">
        <v>9900000210</v>
      </c>
      <c r="C28" s="71"/>
      <c r="D28" s="70">
        <v>850</v>
      </c>
      <c r="E28" s="71"/>
      <c r="F28" s="60" t="s">
        <v>71</v>
      </c>
      <c r="G28" s="61"/>
      <c r="H28" s="20">
        <v>20</v>
      </c>
      <c r="I28" s="1"/>
    </row>
    <row r="29" spans="1:9" ht="102.75" thickBot="1">
      <c r="A29" s="9" t="s">
        <v>43</v>
      </c>
      <c r="B29" s="70">
        <v>9900005000</v>
      </c>
      <c r="C29" s="71"/>
      <c r="D29" s="70"/>
      <c r="E29" s="71"/>
      <c r="F29" s="60"/>
      <c r="G29" s="61"/>
      <c r="H29" s="20">
        <f>H30</f>
        <v>55.2</v>
      </c>
      <c r="I29" s="1"/>
    </row>
    <row r="30" spans="1:9" ht="39" thickBot="1">
      <c r="A30" s="9" t="s">
        <v>44</v>
      </c>
      <c r="B30" s="81">
        <v>9900005010</v>
      </c>
      <c r="C30" s="82"/>
      <c r="D30" s="79"/>
      <c r="E30" s="80"/>
      <c r="F30" s="60"/>
      <c r="G30" s="61"/>
      <c r="H30" s="20">
        <f>H31</f>
        <v>55.2</v>
      </c>
      <c r="I30" s="1"/>
    </row>
    <row r="31" spans="1:9" ht="13.5" thickBot="1">
      <c r="A31" s="9" t="s">
        <v>45</v>
      </c>
      <c r="B31" s="81">
        <v>9900005010</v>
      </c>
      <c r="C31" s="82"/>
      <c r="D31" s="79">
        <v>540</v>
      </c>
      <c r="E31" s="80"/>
      <c r="F31" s="60" t="s">
        <v>71</v>
      </c>
      <c r="G31" s="61"/>
      <c r="H31" s="20">
        <v>55.2</v>
      </c>
      <c r="I31" s="1"/>
    </row>
    <row r="32" spans="1:9" ht="13.5" thickBot="1">
      <c r="A32" s="10" t="s">
        <v>47</v>
      </c>
      <c r="B32" s="70"/>
      <c r="C32" s="71"/>
      <c r="D32" s="70"/>
      <c r="E32" s="71"/>
      <c r="F32" s="60"/>
      <c r="G32" s="61"/>
      <c r="H32" s="19">
        <f>H33</f>
        <v>1</v>
      </c>
      <c r="I32" s="1"/>
    </row>
    <row r="33" spans="1:9" ht="64.5" thickBot="1">
      <c r="A33" s="11" t="s">
        <v>48</v>
      </c>
      <c r="B33" s="81">
        <v>9900071340</v>
      </c>
      <c r="C33" s="82"/>
      <c r="D33" s="79"/>
      <c r="E33" s="80"/>
      <c r="F33" s="60"/>
      <c r="G33" s="61"/>
      <c r="H33" s="21">
        <v>1</v>
      </c>
      <c r="I33" s="1"/>
    </row>
    <row r="34" spans="1:9" ht="39" thickBot="1">
      <c r="A34" s="9" t="s">
        <v>50</v>
      </c>
      <c r="B34" s="81">
        <v>9900071340</v>
      </c>
      <c r="C34" s="82"/>
      <c r="D34" s="79">
        <v>240</v>
      </c>
      <c r="E34" s="80"/>
      <c r="F34" s="60" t="s">
        <v>72</v>
      </c>
      <c r="G34" s="61"/>
      <c r="H34" s="22">
        <v>1</v>
      </c>
      <c r="I34" s="1"/>
    </row>
    <row r="35" spans="1:9" ht="13.5" thickBot="1">
      <c r="A35" s="12" t="s">
        <v>51</v>
      </c>
      <c r="B35" s="70"/>
      <c r="C35" s="71"/>
      <c r="D35" s="81"/>
      <c r="E35" s="82"/>
      <c r="F35" s="62"/>
      <c r="G35" s="63"/>
      <c r="H35" s="19">
        <f>H36</f>
        <v>223.2</v>
      </c>
      <c r="I35" s="1"/>
    </row>
    <row r="36" spans="1:9" ht="26.25" thickBot="1">
      <c r="A36" s="9" t="s">
        <v>35</v>
      </c>
      <c r="B36" s="70">
        <v>9000000000</v>
      </c>
      <c r="C36" s="71"/>
      <c r="D36" s="70"/>
      <c r="E36" s="71"/>
      <c r="F36" s="60"/>
      <c r="G36" s="61"/>
      <c r="H36" s="20">
        <f>H37</f>
        <v>223.2</v>
      </c>
      <c r="I36" s="1"/>
    </row>
    <row r="37" spans="1:9" ht="13.5" thickBot="1">
      <c r="A37" s="13" t="s">
        <v>52</v>
      </c>
      <c r="B37" s="70">
        <v>9900000000</v>
      </c>
      <c r="C37" s="71"/>
      <c r="D37" s="70"/>
      <c r="E37" s="71"/>
      <c r="F37" s="60"/>
      <c r="G37" s="61"/>
      <c r="H37" s="20">
        <f>H38</f>
        <v>223.2</v>
      </c>
      <c r="I37" s="1"/>
    </row>
    <row r="38" spans="1:9" ht="64.5" thickBot="1">
      <c r="A38" s="14" t="s">
        <v>53</v>
      </c>
      <c r="B38" s="70">
        <v>9900051180</v>
      </c>
      <c r="C38" s="71"/>
      <c r="D38" s="70"/>
      <c r="E38" s="71"/>
      <c r="F38" s="60"/>
      <c r="G38" s="61"/>
      <c r="H38" s="20">
        <f>H39+H40</f>
        <v>223.2</v>
      </c>
      <c r="I38" s="1"/>
    </row>
    <row r="39" spans="1:9" ht="39" thickBot="1">
      <c r="A39" s="9" t="s">
        <v>49</v>
      </c>
      <c r="B39" s="79">
        <v>9900051180</v>
      </c>
      <c r="C39" s="80"/>
      <c r="D39" s="81">
        <v>120</v>
      </c>
      <c r="E39" s="82"/>
      <c r="F39" s="60" t="s">
        <v>73</v>
      </c>
      <c r="G39" s="61"/>
      <c r="H39" s="20">
        <v>200</v>
      </c>
      <c r="I39" s="1"/>
    </row>
    <row r="40" spans="1:9" ht="39" thickBot="1">
      <c r="A40" s="9" t="s">
        <v>50</v>
      </c>
      <c r="B40" s="79">
        <v>9900051180</v>
      </c>
      <c r="C40" s="80"/>
      <c r="D40" s="81">
        <v>240</v>
      </c>
      <c r="E40" s="82"/>
      <c r="F40" s="60" t="s">
        <v>73</v>
      </c>
      <c r="G40" s="61"/>
      <c r="H40" s="20">
        <v>23.2</v>
      </c>
      <c r="I40" s="1"/>
    </row>
    <row r="41" spans="1:9" ht="13.5" thickBot="1">
      <c r="A41" s="8" t="s">
        <v>54</v>
      </c>
      <c r="B41" s="64"/>
      <c r="C41" s="65"/>
      <c r="D41" s="64"/>
      <c r="E41" s="65"/>
      <c r="F41" s="62"/>
      <c r="G41" s="63"/>
      <c r="H41" s="19">
        <v>4955.3</v>
      </c>
      <c r="I41" s="1"/>
    </row>
    <row r="42" spans="1:9" ht="13.5" thickBot="1">
      <c r="A42" s="6" t="s">
        <v>55</v>
      </c>
      <c r="B42" s="64"/>
      <c r="C42" s="65"/>
      <c r="D42" s="64"/>
      <c r="E42" s="65"/>
      <c r="F42" s="62"/>
      <c r="G42" s="63"/>
      <c r="H42" s="19">
        <v>4755.3</v>
      </c>
      <c r="I42" s="1"/>
    </row>
    <row r="43" spans="1:9" ht="81.75" customHeight="1" thickBot="1">
      <c r="A43" s="9" t="s">
        <v>1</v>
      </c>
      <c r="B43" s="62" t="s">
        <v>74</v>
      </c>
      <c r="C43" s="63"/>
      <c r="D43" s="64"/>
      <c r="E43" s="65"/>
      <c r="F43" s="62"/>
      <c r="G43" s="63"/>
      <c r="H43" s="19">
        <f>H44+H46+H48+H50</f>
        <v>4755.3</v>
      </c>
      <c r="I43" s="1"/>
    </row>
    <row r="44" spans="1:9" ht="109.5" customHeight="1" thickBot="1">
      <c r="A44" s="9" t="s">
        <v>2</v>
      </c>
      <c r="B44" s="60" t="s">
        <v>0</v>
      </c>
      <c r="C44" s="61"/>
      <c r="D44" s="64"/>
      <c r="E44" s="65"/>
      <c r="F44" s="62"/>
      <c r="G44" s="63"/>
      <c r="H44" s="20">
        <f>H45</f>
        <v>2524.9</v>
      </c>
      <c r="I44" s="1"/>
    </row>
    <row r="45" spans="1:9" ht="39" thickBot="1">
      <c r="A45" s="9" t="s">
        <v>39</v>
      </c>
      <c r="B45" s="60" t="s">
        <v>0</v>
      </c>
      <c r="C45" s="61"/>
      <c r="D45" s="70">
        <v>240</v>
      </c>
      <c r="E45" s="71"/>
      <c r="F45" s="60" t="s">
        <v>104</v>
      </c>
      <c r="G45" s="61"/>
      <c r="H45" s="20">
        <v>2524.9</v>
      </c>
      <c r="I45" s="1"/>
    </row>
    <row r="46" spans="1:9" ht="115.5" thickBot="1">
      <c r="A46" s="25" t="s">
        <v>6</v>
      </c>
      <c r="B46" s="60" t="s">
        <v>3</v>
      </c>
      <c r="C46" s="61"/>
      <c r="D46" s="64"/>
      <c r="E46" s="65"/>
      <c r="F46" s="60"/>
      <c r="G46" s="61"/>
      <c r="H46" s="20">
        <f>H47</f>
        <v>1620.3</v>
      </c>
      <c r="I46" s="1"/>
    </row>
    <row r="47" spans="1:9" ht="39" thickBot="1">
      <c r="A47" s="9" t="s">
        <v>56</v>
      </c>
      <c r="B47" s="60" t="s">
        <v>3</v>
      </c>
      <c r="C47" s="61"/>
      <c r="D47" s="70">
        <v>240</v>
      </c>
      <c r="E47" s="71"/>
      <c r="F47" s="60" t="s">
        <v>104</v>
      </c>
      <c r="G47" s="61"/>
      <c r="H47" s="20">
        <f>1620.3</f>
        <v>1620.3</v>
      </c>
      <c r="I47" s="1"/>
    </row>
    <row r="48" spans="1:9" ht="77.25" thickBot="1">
      <c r="A48" s="9" t="s">
        <v>5</v>
      </c>
      <c r="B48" s="60" t="s">
        <v>4</v>
      </c>
      <c r="C48" s="61"/>
      <c r="D48" s="70"/>
      <c r="E48" s="71"/>
      <c r="F48" s="60"/>
      <c r="G48" s="61"/>
      <c r="H48" s="20">
        <f>H49</f>
        <v>540.1</v>
      </c>
      <c r="I48" s="1"/>
    </row>
    <row r="49" spans="1:9" ht="39" thickBot="1">
      <c r="A49" s="9" t="s">
        <v>39</v>
      </c>
      <c r="B49" s="60" t="s">
        <v>4</v>
      </c>
      <c r="C49" s="61"/>
      <c r="D49" s="70">
        <v>240</v>
      </c>
      <c r="E49" s="71"/>
      <c r="F49" s="60" t="s">
        <v>104</v>
      </c>
      <c r="G49" s="61"/>
      <c r="H49" s="20">
        <v>540.1</v>
      </c>
      <c r="I49" s="1"/>
    </row>
    <row r="50" spans="1:9" ht="51.75" thickBot="1">
      <c r="A50" s="56" t="s">
        <v>105</v>
      </c>
      <c r="B50" s="62" t="s">
        <v>122</v>
      </c>
      <c r="C50" s="63"/>
      <c r="D50" s="64"/>
      <c r="E50" s="65"/>
      <c r="F50" s="62"/>
      <c r="G50" s="63"/>
      <c r="H50" s="19">
        <v>70</v>
      </c>
      <c r="I50" s="1"/>
    </row>
    <row r="51" spans="1:9" ht="39" thickBot="1">
      <c r="A51" s="9" t="s">
        <v>39</v>
      </c>
      <c r="B51" s="60" t="s">
        <v>122</v>
      </c>
      <c r="C51" s="61"/>
      <c r="D51" s="70">
        <v>240</v>
      </c>
      <c r="E51" s="71"/>
      <c r="F51" s="60" t="s">
        <v>104</v>
      </c>
      <c r="G51" s="61"/>
      <c r="H51" s="20">
        <v>70</v>
      </c>
      <c r="I51" s="1"/>
    </row>
    <row r="52" spans="1:9" ht="26.25" thickBot="1">
      <c r="A52" s="8" t="s">
        <v>57</v>
      </c>
      <c r="B52" s="62"/>
      <c r="C52" s="63"/>
      <c r="D52" s="64"/>
      <c r="E52" s="65"/>
      <c r="F52" s="62"/>
      <c r="G52" s="63"/>
      <c r="H52" s="19">
        <f>H53</f>
        <v>200</v>
      </c>
      <c r="I52" s="1"/>
    </row>
    <row r="53" spans="1:9" ht="26.25" thickBot="1">
      <c r="A53" s="9" t="s">
        <v>35</v>
      </c>
      <c r="B53" s="60">
        <v>9000000000</v>
      </c>
      <c r="C53" s="61"/>
      <c r="D53" s="74"/>
      <c r="E53" s="75"/>
      <c r="F53" s="102"/>
      <c r="G53" s="103"/>
      <c r="H53" s="20">
        <f>H54</f>
        <v>200</v>
      </c>
      <c r="I53" s="1"/>
    </row>
    <row r="54" spans="1:9" ht="39" thickBot="1">
      <c r="A54" s="9" t="s">
        <v>36</v>
      </c>
      <c r="B54" s="60">
        <v>9900000000</v>
      </c>
      <c r="C54" s="61"/>
      <c r="D54" s="81"/>
      <c r="E54" s="82"/>
      <c r="F54" s="104"/>
      <c r="G54" s="105"/>
      <c r="H54" s="20">
        <f>H55</f>
        <v>200</v>
      </c>
      <c r="I54" s="1"/>
    </row>
    <row r="55" spans="1:9" ht="26.25" thickBot="1">
      <c r="A55" s="9" t="s">
        <v>46</v>
      </c>
      <c r="B55" s="70">
        <v>9900000280</v>
      </c>
      <c r="C55" s="71"/>
      <c r="D55" s="81"/>
      <c r="E55" s="82"/>
      <c r="F55" s="104"/>
      <c r="G55" s="105"/>
      <c r="H55" s="20">
        <f>H56</f>
        <v>200</v>
      </c>
      <c r="I55" s="1"/>
    </row>
    <row r="56" spans="1:9" ht="39" thickBot="1">
      <c r="A56" s="9" t="s">
        <v>39</v>
      </c>
      <c r="B56" s="70">
        <v>9900000280</v>
      </c>
      <c r="C56" s="71"/>
      <c r="D56" s="70">
        <v>240</v>
      </c>
      <c r="E56" s="71"/>
      <c r="F56" s="104" t="s">
        <v>75</v>
      </c>
      <c r="G56" s="105"/>
      <c r="H56" s="20">
        <v>200</v>
      </c>
      <c r="I56" s="1"/>
    </row>
    <row r="57" spans="1:9" ht="13.5" thickBot="1">
      <c r="A57" s="15" t="s">
        <v>58</v>
      </c>
      <c r="B57" s="62"/>
      <c r="C57" s="63"/>
      <c r="D57" s="64"/>
      <c r="E57" s="65"/>
      <c r="F57" s="62"/>
      <c r="G57" s="63"/>
      <c r="H57" s="19">
        <f>H58+H65+H70</f>
        <v>5770.8</v>
      </c>
      <c r="I57" s="1"/>
    </row>
    <row r="58" spans="1:9" ht="13.5" thickBot="1">
      <c r="A58" s="15" t="s">
        <v>59</v>
      </c>
      <c r="B58" s="62"/>
      <c r="C58" s="63"/>
      <c r="D58" s="64"/>
      <c r="E58" s="65"/>
      <c r="F58" s="62"/>
      <c r="G58" s="63"/>
      <c r="H58" s="19">
        <f>H59</f>
        <v>1550</v>
      </c>
      <c r="I58" s="1"/>
    </row>
    <row r="59" spans="1:9" ht="26.25" thickBot="1">
      <c r="A59" s="9" t="s">
        <v>35</v>
      </c>
      <c r="B59" s="60">
        <v>9000000000</v>
      </c>
      <c r="C59" s="61"/>
      <c r="D59" s="64"/>
      <c r="E59" s="65"/>
      <c r="F59" s="62"/>
      <c r="G59" s="63"/>
      <c r="H59" s="19">
        <f>H60</f>
        <v>1550</v>
      </c>
      <c r="I59" s="1"/>
    </row>
    <row r="60" spans="1:9" ht="39" thickBot="1">
      <c r="A60" s="9" t="s">
        <v>36</v>
      </c>
      <c r="B60" s="60">
        <v>9900000000</v>
      </c>
      <c r="C60" s="61"/>
      <c r="D60" s="70"/>
      <c r="E60" s="71"/>
      <c r="F60" s="60"/>
      <c r="G60" s="61"/>
      <c r="H60" s="20">
        <f>H61+H63</f>
        <v>1550</v>
      </c>
      <c r="I60" s="1"/>
    </row>
    <row r="61" spans="1:9" ht="26.25" thickBot="1">
      <c r="A61" s="9" t="s">
        <v>46</v>
      </c>
      <c r="B61" s="70">
        <v>9900000280</v>
      </c>
      <c r="C61" s="71"/>
      <c r="D61" s="81"/>
      <c r="E61" s="82"/>
      <c r="F61" s="60"/>
      <c r="G61" s="61"/>
      <c r="H61" s="20">
        <f>H62</f>
        <v>750</v>
      </c>
      <c r="I61" s="1"/>
    </row>
    <row r="62" spans="1:9" ht="39" thickBot="1">
      <c r="A62" s="9" t="s">
        <v>39</v>
      </c>
      <c r="B62" s="70">
        <v>9900000280</v>
      </c>
      <c r="C62" s="71"/>
      <c r="D62" s="70">
        <v>240</v>
      </c>
      <c r="E62" s="71"/>
      <c r="F62" s="60" t="s">
        <v>76</v>
      </c>
      <c r="G62" s="61"/>
      <c r="H62" s="20">
        <v>750</v>
      </c>
      <c r="I62" s="1"/>
    </row>
    <row r="63" spans="1:9" ht="64.5" thickBot="1">
      <c r="A63" s="9" t="s">
        <v>121</v>
      </c>
      <c r="B63" s="64">
        <v>9900090990</v>
      </c>
      <c r="C63" s="65"/>
      <c r="D63" s="74"/>
      <c r="E63" s="75"/>
      <c r="F63" s="62"/>
      <c r="G63" s="63"/>
      <c r="H63" s="19">
        <f>H64</f>
        <v>800</v>
      </c>
      <c r="I63" s="1"/>
    </row>
    <row r="64" spans="1:9" ht="39" thickBot="1">
      <c r="A64" s="9" t="s">
        <v>39</v>
      </c>
      <c r="B64" s="70">
        <v>9900090990</v>
      </c>
      <c r="C64" s="71"/>
      <c r="D64" s="70">
        <v>240</v>
      </c>
      <c r="E64" s="71"/>
      <c r="F64" s="60" t="s">
        <v>76</v>
      </c>
      <c r="G64" s="61"/>
      <c r="H64" s="20">
        <v>800</v>
      </c>
      <c r="I64" s="1"/>
    </row>
    <row r="65" spans="1:9" ht="13.5" thickBot="1">
      <c r="A65" s="6" t="s">
        <v>60</v>
      </c>
      <c r="B65" s="62"/>
      <c r="C65" s="63"/>
      <c r="D65" s="64"/>
      <c r="E65" s="65"/>
      <c r="F65" s="62"/>
      <c r="G65" s="63"/>
      <c r="H65" s="19">
        <f>H66</f>
        <v>1095</v>
      </c>
      <c r="I65" s="1"/>
    </row>
    <row r="66" spans="1:9" ht="26.25" thickBot="1">
      <c r="A66" s="9" t="s">
        <v>35</v>
      </c>
      <c r="B66" s="60">
        <v>9000000000</v>
      </c>
      <c r="C66" s="61"/>
      <c r="D66" s="64"/>
      <c r="E66" s="65"/>
      <c r="F66" s="62"/>
      <c r="G66" s="63"/>
      <c r="H66" s="20">
        <f>H67</f>
        <v>1095</v>
      </c>
      <c r="I66" s="1"/>
    </row>
    <row r="67" spans="1:9" ht="39" thickBot="1">
      <c r="A67" s="9" t="s">
        <v>36</v>
      </c>
      <c r="B67" s="60">
        <v>9900000000</v>
      </c>
      <c r="C67" s="61"/>
      <c r="D67" s="70"/>
      <c r="E67" s="71"/>
      <c r="F67" s="62"/>
      <c r="G67" s="63"/>
      <c r="H67" s="20">
        <f>H68</f>
        <v>1095</v>
      </c>
      <c r="I67" s="1"/>
    </row>
    <row r="68" spans="1:9" ht="26.25" thickBot="1">
      <c r="A68" s="9" t="s">
        <v>46</v>
      </c>
      <c r="B68" s="70">
        <v>9900000280</v>
      </c>
      <c r="C68" s="71"/>
      <c r="D68" s="81"/>
      <c r="E68" s="82"/>
      <c r="F68" s="60"/>
      <c r="G68" s="61"/>
      <c r="H68" s="20">
        <f>H69</f>
        <v>1095</v>
      </c>
      <c r="I68" s="1"/>
    </row>
    <row r="69" spans="1:9" ht="39" thickBot="1">
      <c r="A69" s="9" t="s">
        <v>39</v>
      </c>
      <c r="B69" s="70">
        <v>9900000280</v>
      </c>
      <c r="C69" s="71"/>
      <c r="D69" s="70">
        <v>240</v>
      </c>
      <c r="E69" s="71"/>
      <c r="F69" s="60" t="s">
        <v>77</v>
      </c>
      <c r="G69" s="61"/>
      <c r="H69" s="20">
        <v>1095</v>
      </c>
      <c r="I69" s="1"/>
    </row>
    <row r="70" spans="1:9" ht="13.5" thickBot="1">
      <c r="A70" s="6" t="s">
        <v>61</v>
      </c>
      <c r="B70" s="62"/>
      <c r="C70" s="63"/>
      <c r="D70" s="64"/>
      <c r="E70" s="65"/>
      <c r="F70" s="62"/>
      <c r="G70" s="63"/>
      <c r="H70" s="19">
        <f>H71</f>
        <v>3125.8</v>
      </c>
      <c r="I70" s="1"/>
    </row>
    <row r="71" spans="1:9" ht="77.25" thickBot="1">
      <c r="A71" s="9" t="s">
        <v>80</v>
      </c>
      <c r="B71" s="62" t="s">
        <v>78</v>
      </c>
      <c r="C71" s="63"/>
      <c r="D71" s="64"/>
      <c r="E71" s="65"/>
      <c r="F71" s="62"/>
      <c r="G71" s="63"/>
      <c r="H71" s="19">
        <f>H72+H75+H78+H81</f>
        <v>3125.8</v>
      </c>
      <c r="I71" s="1"/>
    </row>
    <row r="72" spans="1:9" ht="115.5" thickBot="1">
      <c r="A72" s="9" t="s">
        <v>81</v>
      </c>
      <c r="B72" s="62" t="s">
        <v>79</v>
      </c>
      <c r="C72" s="63"/>
      <c r="D72" s="64"/>
      <c r="E72" s="65"/>
      <c r="F72" s="62"/>
      <c r="G72" s="63"/>
      <c r="H72" s="19">
        <f>H73</f>
        <v>1175</v>
      </c>
      <c r="I72" s="1"/>
    </row>
    <row r="73" spans="1:9" ht="141" thickBot="1">
      <c r="A73" s="9" t="s">
        <v>83</v>
      </c>
      <c r="B73" s="60" t="s">
        <v>84</v>
      </c>
      <c r="C73" s="61"/>
      <c r="D73" s="64"/>
      <c r="E73" s="65"/>
      <c r="F73" s="60"/>
      <c r="G73" s="61"/>
      <c r="H73" s="20">
        <f>H74</f>
        <v>1175</v>
      </c>
      <c r="I73" s="1"/>
    </row>
    <row r="74" spans="1:9" ht="39" thickBot="1">
      <c r="A74" s="9" t="s">
        <v>39</v>
      </c>
      <c r="B74" s="60" t="s">
        <v>84</v>
      </c>
      <c r="C74" s="61"/>
      <c r="D74" s="70">
        <v>240</v>
      </c>
      <c r="E74" s="71"/>
      <c r="F74" s="60" t="s">
        <v>82</v>
      </c>
      <c r="G74" s="61"/>
      <c r="H74" s="20">
        <v>1175</v>
      </c>
      <c r="I74" s="1"/>
    </row>
    <row r="75" spans="1:9" ht="102.75" thickBot="1">
      <c r="A75" s="9" t="s">
        <v>87</v>
      </c>
      <c r="B75" s="62" t="s">
        <v>118</v>
      </c>
      <c r="C75" s="63"/>
      <c r="D75" s="81"/>
      <c r="E75" s="82"/>
      <c r="F75" s="60"/>
      <c r="G75" s="61"/>
      <c r="H75" s="19">
        <f>H76</f>
        <v>130</v>
      </c>
      <c r="I75" s="1"/>
    </row>
    <row r="76" spans="1:9" ht="115.5" thickBot="1">
      <c r="A76" s="9" t="s">
        <v>88</v>
      </c>
      <c r="B76" s="60" t="s">
        <v>114</v>
      </c>
      <c r="C76" s="61"/>
      <c r="D76" s="70"/>
      <c r="E76" s="71"/>
      <c r="F76" s="60"/>
      <c r="G76" s="61"/>
      <c r="H76" s="20">
        <f>H77</f>
        <v>130</v>
      </c>
      <c r="I76" s="1"/>
    </row>
    <row r="77" spans="1:9" ht="39" thickBot="1">
      <c r="A77" s="9" t="s">
        <v>39</v>
      </c>
      <c r="B77" s="60" t="s">
        <v>114</v>
      </c>
      <c r="C77" s="61"/>
      <c r="D77" s="81">
        <v>240</v>
      </c>
      <c r="E77" s="82"/>
      <c r="F77" s="60" t="s">
        <v>82</v>
      </c>
      <c r="G77" s="61"/>
      <c r="H77" s="20">
        <v>130</v>
      </c>
      <c r="I77" s="1"/>
    </row>
    <row r="78" spans="1:9" ht="115.5" thickBot="1">
      <c r="A78" s="9" t="s">
        <v>85</v>
      </c>
      <c r="B78" s="62" t="s">
        <v>117</v>
      </c>
      <c r="C78" s="63"/>
      <c r="D78" s="74"/>
      <c r="E78" s="75"/>
      <c r="F78" s="62"/>
      <c r="G78" s="63"/>
      <c r="H78" s="19">
        <f>H79</f>
        <v>1520.8</v>
      </c>
      <c r="I78" s="1"/>
    </row>
    <row r="79" spans="1:9" ht="128.25" thickBot="1">
      <c r="A79" s="9" t="s">
        <v>86</v>
      </c>
      <c r="B79" s="60" t="s">
        <v>115</v>
      </c>
      <c r="C79" s="61"/>
      <c r="D79" s="81"/>
      <c r="E79" s="82"/>
      <c r="F79" s="60"/>
      <c r="G79" s="61"/>
      <c r="H79" s="20">
        <f>H80</f>
        <v>1520.8</v>
      </c>
      <c r="I79" s="1"/>
    </row>
    <row r="80" spans="1:9" ht="39" thickBot="1">
      <c r="A80" s="9" t="s">
        <v>39</v>
      </c>
      <c r="B80" s="60" t="s">
        <v>115</v>
      </c>
      <c r="C80" s="61"/>
      <c r="D80" s="81">
        <v>240</v>
      </c>
      <c r="E80" s="82"/>
      <c r="F80" s="60" t="s">
        <v>82</v>
      </c>
      <c r="G80" s="61"/>
      <c r="H80" s="20">
        <v>1520.8</v>
      </c>
      <c r="I80" s="1"/>
    </row>
    <row r="81" spans="1:9" ht="51.75" thickBot="1">
      <c r="A81" s="56" t="s">
        <v>105</v>
      </c>
      <c r="B81" s="60" t="s">
        <v>116</v>
      </c>
      <c r="C81" s="61"/>
      <c r="D81" s="81"/>
      <c r="E81" s="82"/>
      <c r="F81" s="60"/>
      <c r="G81" s="61"/>
      <c r="H81" s="19">
        <f>H82</f>
        <v>300</v>
      </c>
      <c r="I81" s="1"/>
    </row>
    <row r="82" spans="1:9" ht="39" thickBot="1">
      <c r="A82" s="9" t="s">
        <v>39</v>
      </c>
      <c r="B82" s="60" t="s">
        <v>116</v>
      </c>
      <c r="C82" s="61"/>
      <c r="D82" s="81">
        <v>240</v>
      </c>
      <c r="E82" s="82"/>
      <c r="F82" s="60" t="s">
        <v>82</v>
      </c>
      <c r="G82" s="61"/>
      <c r="H82" s="20">
        <v>300</v>
      </c>
      <c r="I82" s="1"/>
    </row>
    <row r="83" spans="1:9" ht="32.25" customHeight="1" thickBot="1">
      <c r="A83" s="57" t="s">
        <v>63</v>
      </c>
      <c r="B83" s="62"/>
      <c r="C83" s="63"/>
      <c r="D83" s="64"/>
      <c r="E83" s="65"/>
      <c r="F83" s="62"/>
      <c r="G83" s="63"/>
      <c r="H83" s="19">
        <f>H84</f>
        <v>7349.7</v>
      </c>
      <c r="I83" s="1"/>
    </row>
    <row r="84" spans="1:9" ht="13.5" thickBot="1">
      <c r="A84" s="6" t="s">
        <v>64</v>
      </c>
      <c r="B84" s="62"/>
      <c r="C84" s="63"/>
      <c r="D84" s="64"/>
      <c r="E84" s="65"/>
      <c r="F84" s="62"/>
      <c r="G84" s="63"/>
      <c r="H84" s="19">
        <f>H85</f>
        <v>7349.7</v>
      </c>
      <c r="I84" s="1"/>
    </row>
    <row r="85" spans="1:9" ht="77.25" thickBot="1">
      <c r="A85" s="9" t="s">
        <v>90</v>
      </c>
      <c r="B85" s="62" t="s">
        <v>89</v>
      </c>
      <c r="C85" s="63"/>
      <c r="D85" s="64"/>
      <c r="E85" s="65"/>
      <c r="F85" s="60"/>
      <c r="G85" s="61"/>
      <c r="H85" s="20">
        <f>H86+H91</f>
        <v>7349.7</v>
      </c>
      <c r="I85" s="1"/>
    </row>
    <row r="86" spans="1:9" ht="115.5" thickBot="1">
      <c r="A86" s="9" t="s">
        <v>96</v>
      </c>
      <c r="B86" s="62" t="s">
        <v>91</v>
      </c>
      <c r="C86" s="63"/>
      <c r="D86" s="64"/>
      <c r="E86" s="65"/>
      <c r="F86" s="60"/>
      <c r="G86" s="61"/>
      <c r="H86" s="20">
        <f>H87</f>
        <v>1272.2</v>
      </c>
      <c r="I86" s="1"/>
    </row>
    <row r="87" spans="1:9" ht="141" thickBot="1">
      <c r="A87" s="9" t="s">
        <v>97</v>
      </c>
      <c r="B87" s="60" t="s">
        <v>95</v>
      </c>
      <c r="C87" s="61"/>
      <c r="D87" s="81"/>
      <c r="E87" s="82"/>
      <c r="F87" s="60"/>
      <c r="G87" s="61"/>
      <c r="H87" s="20">
        <f>H88+H89+H90</f>
        <v>1272.2</v>
      </c>
      <c r="I87" s="1"/>
    </row>
    <row r="88" spans="1:9" ht="26.25" thickBot="1">
      <c r="A88" s="9" t="s">
        <v>62</v>
      </c>
      <c r="B88" s="60" t="s">
        <v>95</v>
      </c>
      <c r="C88" s="61"/>
      <c r="D88" s="81">
        <v>110</v>
      </c>
      <c r="E88" s="82"/>
      <c r="F88" s="60" t="s">
        <v>98</v>
      </c>
      <c r="G88" s="61"/>
      <c r="H88" s="20">
        <v>1041.2</v>
      </c>
      <c r="I88" s="1"/>
    </row>
    <row r="89" spans="1:9" ht="39" thickBot="1">
      <c r="A89" s="9" t="s">
        <v>39</v>
      </c>
      <c r="B89" s="60" t="s">
        <v>95</v>
      </c>
      <c r="C89" s="61"/>
      <c r="D89" s="81">
        <v>240</v>
      </c>
      <c r="E89" s="82"/>
      <c r="F89" s="60" t="s">
        <v>98</v>
      </c>
      <c r="G89" s="61"/>
      <c r="H89" s="20">
        <v>230</v>
      </c>
      <c r="I89" s="1"/>
    </row>
    <row r="90" spans="1:9" ht="13.5" thickBot="1">
      <c r="A90" s="9" t="s">
        <v>40</v>
      </c>
      <c r="B90" s="60" t="s">
        <v>95</v>
      </c>
      <c r="C90" s="61"/>
      <c r="D90" s="81">
        <v>850</v>
      </c>
      <c r="E90" s="82"/>
      <c r="F90" s="60" t="s">
        <v>98</v>
      </c>
      <c r="G90" s="61"/>
      <c r="H90" s="20">
        <v>1</v>
      </c>
      <c r="I90" s="1"/>
    </row>
    <row r="91" spans="1:9" ht="128.25" thickBot="1">
      <c r="A91" s="9" t="s">
        <v>100</v>
      </c>
      <c r="B91" s="60" t="s">
        <v>99</v>
      </c>
      <c r="C91" s="61"/>
      <c r="D91" s="81"/>
      <c r="E91" s="82"/>
      <c r="F91" s="60"/>
      <c r="G91" s="61"/>
      <c r="H91" s="20">
        <f>H92</f>
        <v>6077.5</v>
      </c>
      <c r="I91" s="1"/>
    </row>
    <row r="92" spans="1:9" ht="145.5" customHeight="1" thickBot="1">
      <c r="A92" s="9" t="s">
        <v>101</v>
      </c>
      <c r="B92" s="60" t="s">
        <v>103</v>
      </c>
      <c r="C92" s="61"/>
      <c r="D92" s="81"/>
      <c r="E92" s="82"/>
      <c r="F92" s="60"/>
      <c r="G92" s="61"/>
      <c r="H92" s="20">
        <f>H93+H94+H95</f>
        <v>6077.5</v>
      </c>
      <c r="I92" s="1"/>
    </row>
    <row r="93" spans="1:9" ht="26.25" thickBot="1">
      <c r="A93" s="9" t="s">
        <v>62</v>
      </c>
      <c r="B93" s="60" t="s">
        <v>103</v>
      </c>
      <c r="C93" s="61"/>
      <c r="D93" s="81">
        <v>110</v>
      </c>
      <c r="E93" s="82"/>
      <c r="F93" s="60" t="s">
        <v>98</v>
      </c>
      <c r="G93" s="61"/>
      <c r="H93" s="20">
        <v>4205.5</v>
      </c>
      <c r="I93" s="1"/>
    </row>
    <row r="94" spans="1:9" ht="39" thickBot="1">
      <c r="A94" s="9" t="s">
        <v>39</v>
      </c>
      <c r="B94" s="60" t="s">
        <v>103</v>
      </c>
      <c r="C94" s="61"/>
      <c r="D94" s="81">
        <v>240</v>
      </c>
      <c r="E94" s="82"/>
      <c r="F94" s="60" t="s">
        <v>98</v>
      </c>
      <c r="G94" s="61"/>
      <c r="H94" s="20">
        <v>1865</v>
      </c>
      <c r="I94" s="1"/>
    </row>
    <row r="95" spans="1:9" ht="13.5" thickBot="1">
      <c r="A95" s="9" t="s">
        <v>40</v>
      </c>
      <c r="B95" s="60" t="s">
        <v>103</v>
      </c>
      <c r="C95" s="61"/>
      <c r="D95" s="81">
        <v>850</v>
      </c>
      <c r="E95" s="82"/>
      <c r="F95" s="60" t="s">
        <v>98</v>
      </c>
      <c r="G95" s="61"/>
      <c r="H95" s="20">
        <v>7</v>
      </c>
      <c r="I95" s="1"/>
    </row>
    <row r="96" spans="1:9" ht="13.5" thickBot="1">
      <c r="A96" s="6" t="s">
        <v>65</v>
      </c>
      <c r="B96" s="62"/>
      <c r="C96" s="63"/>
      <c r="D96" s="64"/>
      <c r="E96" s="65"/>
      <c r="F96" s="62"/>
      <c r="G96" s="63"/>
      <c r="H96" s="19">
        <f>H97</f>
        <v>780</v>
      </c>
      <c r="I96" s="1"/>
    </row>
    <row r="97" spans="1:9" ht="90" thickBot="1">
      <c r="A97" s="9" t="s">
        <v>92</v>
      </c>
      <c r="B97" s="62" t="s">
        <v>94</v>
      </c>
      <c r="C97" s="63"/>
      <c r="D97" s="64"/>
      <c r="E97" s="65"/>
      <c r="F97" s="62"/>
      <c r="G97" s="63"/>
      <c r="H97" s="19">
        <f>H99+H101</f>
        <v>780</v>
      </c>
      <c r="I97" s="1"/>
    </row>
    <row r="98" spans="1:9" ht="192" thickBot="1">
      <c r="A98" s="58" t="s">
        <v>108</v>
      </c>
      <c r="B98" s="62" t="s">
        <v>106</v>
      </c>
      <c r="C98" s="63"/>
      <c r="D98" s="70"/>
      <c r="E98" s="71"/>
      <c r="F98" s="60"/>
      <c r="G98" s="61"/>
      <c r="H98" s="19">
        <f>H99</f>
        <v>680</v>
      </c>
      <c r="I98" s="1"/>
    </row>
    <row r="99" spans="1:9" ht="116.25" customHeight="1" thickBot="1">
      <c r="A99" s="9" t="s">
        <v>93</v>
      </c>
      <c r="B99" s="60" t="s">
        <v>107</v>
      </c>
      <c r="C99" s="61"/>
      <c r="D99" s="70"/>
      <c r="E99" s="71"/>
      <c r="F99" s="60"/>
      <c r="G99" s="61"/>
      <c r="H99" s="20">
        <v>680</v>
      </c>
      <c r="I99" s="1"/>
    </row>
    <row r="100" spans="1:9" ht="26.25" thickBot="1">
      <c r="A100" s="9" t="s">
        <v>66</v>
      </c>
      <c r="B100" s="60" t="s">
        <v>107</v>
      </c>
      <c r="C100" s="61"/>
      <c r="D100" s="70">
        <v>310</v>
      </c>
      <c r="E100" s="71"/>
      <c r="F100" s="60">
        <v>1001</v>
      </c>
      <c r="G100" s="61"/>
      <c r="H100" s="20">
        <v>680</v>
      </c>
      <c r="I100" s="1"/>
    </row>
    <row r="101" spans="1:9" ht="141" thickBot="1">
      <c r="A101" s="9" t="s">
        <v>110</v>
      </c>
      <c r="B101" s="62" t="s">
        <v>119</v>
      </c>
      <c r="C101" s="63"/>
      <c r="D101" s="47"/>
      <c r="E101" s="48"/>
      <c r="F101" s="45"/>
      <c r="G101" s="46"/>
      <c r="H101" s="19">
        <f>H102</f>
        <v>100</v>
      </c>
      <c r="I101" s="1"/>
    </row>
    <row r="102" spans="1:9" ht="128.25" thickBot="1">
      <c r="A102" s="9" t="s">
        <v>111</v>
      </c>
      <c r="B102" s="60" t="s">
        <v>109</v>
      </c>
      <c r="C102" s="61"/>
      <c r="D102" s="47"/>
      <c r="E102" s="48"/>
      <c r="F102" s="45"/>
      <c r="G102" s="46"/>
      <c r="H102" s="20">
        <f>H103</f>
        <v>100</v>
      </c>
      <c r="I102" s="1"/>
    </row>
    <row r="103" spans="1:9" ht="26.25" thickBot="1">
      <c r="A103" s="9" t="s">
        <v>112</v>
      </c>
      <c r="B103" s="60" t="s">
        <v>109</v>
      </c>
      <c r="C103" s="61"/>
      <c r="D103" s="70">
        <v>320</v>
      </c>
      <c r="E103" s="71"/>
      <c r="F103" s="60" t="s">
        <v>113</v>
      </c>
      <c r="G103" s="61"/>
      <c r="H103" s="20">
        <v>100</v>
      </c>
      <c r="I103" s="1"/>
    </row>
    <row r="104" spans="1:9" ht="16.5" thickBot="1">
      <c r="A104" s="16" t="s">
        <v>67</v>
      </c>
      <c r="B104" s="106"/>
      <c r="C104" s="107"/>
      <c r="D104" s="108"/>
      <c r="E104" s="109"/>
      <c r="F104" s="108"/>
      <c r="G104" s="109"/>
      <c r="H104" s="23">
        <f>H96+H83+H57+H41+H35+H32+H14</f>
        <v>27571.599999999999</v>
      </c>
      <c r="I104" s="1"/>
    </row>
    <row r="105" spans="1:9">
      <c r="B105" s="24"/>
      <c r="C105" s="24"/>
    </row>
    <row r="106" spans="1:9">
      <c r="B106" s="24"/>
      <c r="C106" s="24"/>
    </row>
    <row r="107" spans="1:9">
      <c r="B107" s="24"/>
      <c r="C107" s="24"/>
    </row>
    <row r="108" spans="1:9">
      <c r="B108" s="24"/>
      <c r="C108" s="24"/>
    </row>
  </sheetData>
  <mergeCells count="296">
    <mergeCell ref="D103:E103"/>
    <mergeCell ref="F103:G103"/>
    <mergeCell ref="B81:C81"/>
    <mergeCell ref="B82:C82"/>
    <mergeCell ref="B101:C101"/>
    <mergeCell ref="B102:C102"/>
    <mergeCell ref="B97:C97"/>
    <mergeCell ref="B98:C98"/>
    <mergeCell ref="D98:E98"/>
    <mergeCell ref="F98:G98"/>
    <mergeCell ref="B104:C104"/>
    <mergeCell ref="D104:E104"/>
    <mergeCell ref="F104:G104"/>
    <mergeCell ref="B99:C99"/>
    <mergeCell ref="D99:E99"/>
    <mergeCell ref="F99:G99"/>
    <mergeCell ref="B100:C100"/>
    <mergeCell ref="D100:E100"/>
    <mergeCell ref="F100:G100"/>
    <mergeCell ref="B103:C103"/>
    <mergeCell ref="D97:E97"/>
    <mergeCell ref="F97:G97"/>
    <mergeCell ref="B95:C95"/>
    <mergeCell ref="D95:E95"/>
    <mergeCell ref="F95:G95"/>
    <mergeCell ref="B96:C96"/>
    <mergeCell ref="D96:E96"/>
    <mergeCell ref="F96:G96"/>
    <mergeCell ref="B93:C93"/>
    <mergeCell ref="D93:E93"/>
    <mergeCell ref="F93:G93"/>
    <mergeCell ref="B94:C94"/>
    <mergeCell ref="D94:E94"/>
    <mergeCell ref="F94:G94"/>
    <mergeCell ref="B90:C90"/>
    <mergeCell ref="D90:E90"/>
    <mergeCell ref="F90:G90"/>
    <mergeCell ref="B92:C92"/>
    <mergeCell ref="D92:E92"/>
    <mergeCell ref="F92:G92"/>
    <mergeCell ref="B91:C91"/>
    <mergeCell ref="D91:E91"/>
    <mergeCell ref="F91:G91"/>
    <mergeCell ref="B88:C88"/>
    <mergeCell ref="D88:E88"/>
    <mergeCell ref="F88:G88"/>
    <mergeCell ref="B89:C89"/>
    <mergeCell ref="D89:E89"/>
    <mergeCell ref="F89:G89"/>
    <mergeCell ref="B86:C86"/>
    <mergeCell ref="D86:E86"/>
    <mergeCell ref="F86:G86"/>
    <mergeCell ref="B87:C87"/>
    <mergeCell ref="D87:E87"/>
    <mergeCell ref="F87:G87"/>
    <mergeCell ref="B84:C84"/>
    <mergeCell ref="D84:E84"/>
    <mergeCell ref="F84:G84"/>
    <mergeCell ref="B85:C85"/>
    <mergeCell ref="D85:E85"/>
    <mergeCell ref="F85:G85"/>
    <mergeCell ref="B80:C80"/>
    <mergeCell ref="D80:E80"/>
    <mergeCell ref="F80:G80"/>
    <mergeCell ref="B83:C83"/>
    <mergeCell ref="D83:E83"/>
    <mergeCell ref="F83:G83"/>
    <mergeCell ref="D81:E81"/>
    <mergeCell ref="F81:G81"/>
    <mergeCell ref="D82:E82"/>
    <mergeCell ref="F82:G82"/>
    <mergeCell ref="B78:C78"/>
    <mergeCell ref="D78:E78"/>
    <mergeCell ref="F78:G78"/>
    <mergeCell ref="B79:C79"/>
    <mergeCell ref="D79:E79"/>
    <mergeCell ref="F79:G79"/>
    <mergeCell ref="B77:C77"/>
    <mergeCell ref="B75:C75"/>
    <mergeCell ref="D75:E75"/>
    <mergeCell ref="F75:G75"/>
    <mergeCell ref="D76:E76"/>
    <mergeCell ref="F76:G76"/>
    <mergeCell ref="D77:E77"/>
    <mergeCell ref="F77:G77"/>
    <mergeCell ref="B74:C74"/>
    <mergeCell ref="D74:E74"/>
    <mergeCell ref="F74:G74"/>
    <mergeCell ref="B76:C76"/>
    <mergeCell ref="B72:C72"/>
    <mergeCell ref="D72:E72"/>
    <mergeCell ref="F72:G72"/>
    <mergeCell ref="B73:C73"/>
    <mergeCell ref="D73:E73"/>
    <mergeCell ref="F73:G73"/>
    <mergeCell ref="B70:C70"/>
    <mergeCell ref="D70:E70"/>
    <mergeCell ref="F70:G70"/>
    <mergeCell ref="B71:C71"/>
    <mergeCell ref="D71:E71"/>
    <mergeCell ref="F71:G71"/>
    <mergeCell ref="B68:C68"/>
    <mergeCell ref="D68:E68"/>
    <mergeCell ref="F68:G68"/>
    <mergeCell ref="B69:C69"/>
    <mergeCell ref="D69:E69"/>
    <mergeCell ref="F69:G69"/>
    <mergeCell ref="B66:C66"/>
    <mergeCell ref="D66:E66"/>
    <mergeCell ref="F66:G66"/>
    <mergeCell ref="B67:C67"/>
    <mergeCell ref="D67:E67"/>
    <mergeCell ref="F67:G67"/>
    <mergeCell ref="B62:C62"/>
    <mergeCell ref="D62:E62"/>
    <mergeCell ref="F62:G62"/>
    <mergeCell ref="B65:C65"/>
    <mergeCell ref="D65:E65"/>
    <mergeCell ref="F65:G65"/>
    <mergeCell ref="B63:C63"/>
    <mergeCell ref="D63:E63"/>
    <mergeCell ref="F63:G63"/>
    <mergeCell ref="B64:C64"/>
    <mergeCell ref="B60:C60"/>
    <mergeCell ref="D60:E60"/>
    <mergeCell ref="F60:G60"/>
    <mergeCell ref="B61:C61"/>
    <mergeCell ref="D61:E61"/>
    <mergeCell ref="F61:G61"/>
    <mergeCell ref="B58:C58"/>
    <mergeCell ref="D58:E58"/>
    <mergeCell ref="F58:G58"/>
    <mergeCell ref="B59:C59"/>
    <mergeCell ref="D59:E59"/>
    <mergeCell ref="F59:G59"/>
    <mergeCell ref="B56:C56"/>
    <mergeCell ref="D56:E56"/>
    <mergeCell ref="F56:G56"/>
    <mergeCell ref="B57:C57"/>
    <mergeCell ref="D57:E57"/>
    <mergeCell ref="F57:G57"/>
    <mergeCell ref="B54:C54"/>
    <mergeCell ref="D54:E54"/>
    <mergeCell ref="F54:G54"/>
    <mergeCell ref="B55:C55"/>
    <mergeCell ref="D55:E55"/>
    <mergeCell ref="F55:G55"/>
    <mergeCell ref="F53:G53"/>
    <mergeCell ref="B47:C47"/>
    <mergeCell ref="D47:E47"/>
    <mergeCell ref="F47:G47"/>
    <mergeCell ref="B49:C49"/>
    <mergeCell ref="B48:C48"/>
    <mergeCell ref="D48:E48"/>
    <mergeCell ref="F48:G48"/>
    <mergeCell ref="D49:E49"/>
    <mergeCell ref="F49:G49"/>
    <mergeCell ref="B45:C45"/>
    <mergeCell ref="D45:E45"/>
    <mergeCell ref="F45:G45"/>
    <mergeCell ref="B46:C46"/>
    <mergeCell ref="D46:E46"/>
    <mergeCell ref="F46:G46"/>
    <mergeCell ref="B43:C43"/>
    <mergeCell ref="D43:E43"/>
    <mergeCell ref="F43:G43"/>
    <mergeCell ref="B44:C44"/>
    <mergeCell ref="D44:E44"/>
    <mergeCell ref="F44:G44"/>
    <mergeCell ref="B41:C41"/>
    <mergeCell ref="D41:E41"/>
    <mergeCell ref="F41:G41"/>
    <mergeCell ref="B42:C42"/>
    <mergeCell ref="D42:E42"/>
    <mergeCell ref="F42:G42"/>
    <mergeCell ref="B38:C38"/>
    <mergeCell ref="D38:E38"/>
    <mergeCell ref="F38:G38"/>
    <mergeCell ref="B39:C39"/>
    <mergeCell ref="D39:E39"/>
    <mergeCell ref="F39:G39"/>
    <mergeCell ref="B36:C36"/>
    <mergeCell ref="D36:E36"/>
    <mergeCell ref="F36:G36"/>
    <mergeCell ref="B37:C37"/>
    <mergeCell ref="D37:E37"/>
    <mergeCell ref="F37:G37"/>
    <mergeCell ref="B35:C35"/>
    <mergeCell ref="D35:E35"/>
    <mergeCell ref="F35:G35"/>
    <mergeCell ref="B34:C34"/>
    <mergeCell ref="D34:E34"/>
    <mergeCell ref="F34:G34"/>
    <mergeCell ref="B33:C33"/>
    <mergeCell ref="D33:E33"/>
    <mergeCell ref="F33:G33"/>
    <mergeCell ref="B32:C32"/>
    <mergeCell ref="D32:E32"/>
    <mergeCell ref="F32:G32"/>
    <mergeCell ref="B31:C31"/>
    <mergeCell ref="D31:E31"/>
    <mergeCell ref="F31:G31"/>
    <mergeCell ref="B29:C29"/>
    <mergeCell ref="D29:E29"/>
    <mergeCell ref="F29:G29"/>
    <mergeCell ref="B30:C30"/>
    <mergeCell ref="D30:E30"/>
    <mergeCell ref="F30:G30"/>
    <mergeCell ref="B27:C27"/>
    <mergeCell ref="D27:E27"/>
    <mergeCell ref="F27:G27"/>
    <mergeCell ref="B28:C28"/>
    <mergeCell ref="D28:E28"/>
    <mergeCell ref="F28:G28"/>
    <mergeCell ref="B25:C25"/>
    <mergeCell ref="D25:E25"/>
    <mergeCell ref="F25:G25"/>
    <mergeCell ref="B26:C26"/>
    <mergeCell ref="D26:E26"/>
    <mergeCell ref="F26:G26"/>
    <mergeCell ref="B23:C23"/>
    <mergeCell ref="D23:E23"/>
    <mergeCell ref="F23:G23"/>
    <mergeCell ref="B24:C24"/>
    <mergeCell ref="D24:E24"/>
    <mergeCell ref="F24:G24"/>
    <mergeCell ref="B21:C21"/>
    <mergeCell ref="D21:E21"/>
    <mergeCell ref="F21:G21"/>
    <mergeCell ref="B22:C22"/>
    <mergeCell ref="D22:E22"/>
    <mergeCell ref="F22:G22"/>
    <mergeCell ref="B19:C19"/>
    <mergeCell ref="D19:E19"/>
    <mergeCell ref="F19:G19"/>
    <mergeCell ref="B20:C20"/>
    <mergeCell ref="D20:E20"/>
    <mergeCell ref="F20:G20"/>
    <mergeCell ref="B18:C18"/>
    <mergeCell ref="D18:E18"/>
    <mergeCell ref="F18:G18"/>
    <mergeCell ref="B17:C17"/>
    <mergeCell ref="D17:E17"/>
    <mergeCell ref="F17:G17"/>
    <mergeCell ref="D14:E14"/>
    <mergeCell ref="F14:G14"/>
    <mergeCell ref="B15:C15"/>
    <mergeCell ref="D15:E15"/>
    <mergeCell ref="F15:G15"/>
    <mergeCell ref="B16:C16"/>
    <mergeCell ref="D16:E16"/>
    <mergeCell ref="F16:G16"/>
    <mergeCell ref="I6:I8"/>
    <mergeCell ref="A9:A11"/>
    <mergeCell ref="B9:C11"/>
    <mergeCell ref="D9:E11"/>
    <mergeCell ref="F9:G11"/>
    <mergeCell ref="H9:H10"/>
    <mergeCell ref="A8:H8"/>
    <mergeCell ref="A3:B3"/>
    <mergeCell ref="C3:H3"/>
    <mergeCell ref="A4:B4"/>
    <mergeCell ref="A5:B5"/>
    <mergeCell ref="C5:D5"/>
    <mergeCell ref="E5:F5"/>
    <mergeCell ref="G5:H5"/>
    <mergeCell ref="A1:B1"/>
    <mergeCell ref="C1:H1"/>
    <mergeCell ref="A2:B2"/>
    <mergeCell ref="C2:H2"/>
    <mergeCell ref="B40:C40"/>
    <mergeCell ref="D40:E40"/>
    <mergeCell ref="F40:G40"/>
    <mergeCell ref="C4:H4"/>
    <mergeCell ref="A6:H6"/>
    <mergeCell ref="A7:H7"/>
    <mergeCell ref="D64:E64"/>
    <mergeCell ref="F64:G64"/>
    <mergeCell ref="B50:C50"/>
    <mergeCell ref="D50:E50"/>
    <mergeCell ref="F50:G50"/>
    <mergeCell ref="B51:C51"/>
    <mergeCell ref="D51:E51"/>
    <mergeCell ref="F52:G52"/>
    <mergeCell ref="B53:C53"/>
    <mergeCell ref="D53:E53"/>
    <mergeCell ref="F51:G51"/>
    <mergeCell ref="B52:C52"/>
    <mergeCell ref="D52:E52"/>
    <mergeCell ref="B12:C12"/>
    <mergeCell ref="D12:E12"/>
    <mergeCell ref="F12:G12"/>
    <mergeCell ref="B13:C13"/>
    <mergeCell ref="D13:E13"/>
    <mergeCell ref="F13:G13"/>
    <mergeCell ref="B14:C14"/>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1:J140"/>
  <sheetViews>
    <sheetView workbookViewId="0">
      <selection activeCell="J7" sqref="J7:J9"/>
    </sheetView>
  </sheetViews>
  <sheetFormatPr defaultRowHeight="12.75"/>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customWidth="1"/>
  </cols>
  <sheetData>
    <row r="1" spans="1:10" ht="15.75" customHeight="1">
      <c r="A1" s="76"/>
      <c r="B1" s="76"/>
      <c r="C1" s="76"/>
      <c r="D1" s="76"/>
      <c r="E1" s="76"/>
      <c r="F1" s="77" t="s">
        <v>23</v>
      </c>
      <c r="G1" s="77"/>
      <c r="H1" s="77"/>
      <c r="I1" s="77"/>
      <c r="J1" s="1"/>
    </row>
    <row r="2" spans="1:10" ht="15.75">
      <c r="A2" s="76"/>
      <c r="B2" s="76"/>
      <c r="C2" s="76"/>
      <c r="D2" s="76"/>
      <c r="E2" s="76"/>
      <c r="F2" s="78" t="s">
        <v>27</v>
      </c>
      <c r="G2" s="78"/>
      <c r="H2" s="78"/>
      <c r="I2" s="78"/>
      <c r="J2" s="1"/>
    </row>
    <row r="3" spans="1:10" ht="15.75">
      <c r="A3" s="37"/>
      <c r="B3" s="78" t="s">
        <v>68</v>
      </c>
      <c r="C3" s="78"/>
      <c r="D3" s="78"/>
      <c r="E3" s="78"/>
      <c r="F3" s="78"/>
      <c r="G3" s="78"/>
      <c r="H3" s="78"/>
      <c r="I3" s="78"/>
      <c r="J3" s="1"/>
    </row>
    <row r="4" spans="1:10" ht="15.75">
      <c r="A4" s="37"/>
      <c r="B4" s="17"/>
      <c r="C4" s="17"/>
      <c r="D4" s="17"/>
      <c r="E4" s="17"/>
      <c r="F4" s="78" t="s">
        <v>123</v>
      </c>
      <c r="G4" s="78"/>
      <c r="H4" s="78"/>
      <c r="I4" s="78"/>
      <c r="J4" s="1"/>
    </row>
    <row r="5" spans="1:10" ht="15.75">
      <c r="A5" s="76"/>
      <c r="B5" s="76"/>
      <c r="C5" s="76"/>
      <c r="D5" s="76"/>
      <c r="E5" s="76"/>
      <c r="F5" s="78" t="s">
        <v>8</v>
      </c>
      <c r="G5" s="78"/>
      <c r="H5" s="78"/>
      <c r="I5" s="78"/>
      <c r="J5" s="36"/>
    </row>
    <row r="6" spans="1:10" ht="15.75">
      <c r="A6" s="76"/>
      <c r="B6" s="76"/>
      <c r="C6" s="76"/>
      <c r="D6" s="76"/>
      <c r="E6" s="76"/>
      <c r="F6" s="78"/>
      <c r="G6" s="78"/>
      <c r="H6" s="18"/>
      <c r="I6" s="17"/>
      <c r="J6" s="1"/>
    </row>
    <row r="7" spans="1:10" ht="10.5" customHeight="1">
      <c r="A7" s="83"/>
      <c r="B7" s="83"/>
      <c r="C7" s="83"/>
      <c r="D7" s="83"/>
      <c r="E7" s="83"/>
      <c r="F7" s="83"/>
      <c r="G7" s="83"/>
      <c r="H7" s="83"/>
      <c r="I7" s="83"/>
      <c r="J7" s="86"/>
    </row>
    <row r="8" spans="1:10" ht="69.75" customHeight="1">
      <c r="A8" s="84" t="s">
        <v>7</v>
      </c>
      <c r="B8" s="84"/>
      <c r="C8" s="84"/>
      <c r="D8" s="84"/>
      <c r="E8" s="84"/>
      <c r="F8" s="84"/>
      <c r="G8" s="84"/>
      <c r="H8" s="84"/>
      <c r="I8" s="84"/>
      <c r="J8" s="86"/>
    </row>
    <row r="9" spans="1:10" ht="18.75" customHeight="1" thickBot="1">
      <c r="A9" s="84"/>
      <c r="B9" s="84"/>
      <c r="C9" s="84"/>
      <c r="D9" s="84"/>
      <c r="E9" s="84"/>
      <c r="F9" s="84"/>
      <c r="G9" s="84"/>
      <c r="H9" s="84"/>
      <c r="I9" s="84"/>
      <c r="J9" s="86"/>
    </row>
    <row r="10" spans="1:10" ht="25.5" customHeight="1">
      <c r="A10" s="87"/>
      <c r="B10" s="87" t="s">
        <v>9</v>
      </c>
      <c r="C10" s="87" t="s">
        <v>11</v>
      </c>
      <c r="D10" s="87" t="s">
        <v>12</v>
      </c>
      <c r="E10" s="90" t="s">
        <v>29</v>
      </c>
      <c r="F10" s="91"/>
      <c r="G10" s="96" t="s">
        <v>30</v>
      </c>
      <c r="H10" s="97"/>
      <c r="I10" s="87" t="s">
        <v>32</v>
      </c>
      <c r="J10" s="1"/>
    </row>
    <row r="11" spans="1:10">
      <c r="A11" s="88"/>
      <c r="B11" s="88"/>
      <c r="C11" s="88"/>
      <c r="D11" s="88"/>
      <c r="E11" s="92"/>
      <c r="F11" s="93"/>
      <c r="G11" s="98"/>
      <c r="H11" s="99"/>
      <c r="I11" s="88"/>
      <c r="J11" s="1"/>
    </row>
    <row r="12" spans="1:10" ht="13.5" thickBot="1">
      <c r="A12" s="88"/>
      <c r="B12" s="88"/>
      <c r="C12" s="88"/>
      <c r="D12" s="88"/>
      <c r="E12" s="94"/>
      <c r="F12" s="95"/>
      <c r="G12" s="100"/>
      <c r="H12" s="101"/>
      <c r="I12" s="2">
        <v>2016</v>
      </c>
      <c r="J12" s="1"/>
    </row>
    <row r="13" spans="1:10" ht="13.5" thickBot="1">
      <c r="A13" s="52">
        <v>1</v>
      </c>
      <c r="B13" s="40">
        <v>2</v>
      </c>
      <c r="C13" s="41">
        <v>3</v>
      </c>
      <c r="D13" s="40">
        <v>4</v>
      </c>
      <c r="E13" s="118">
        <v>5</v>
      </c>
      <c r="F13" s="67"/>
      <c r="G13" s="66">
        <v>6</v>
      </c>
      <c r="H13" s="68"/>
      <c r="I13" s="4">
        <v>7</v>
      </c>
      <c r="J13" s="1"/>
    </row>
    <row r="14" spans="1:10" ht="60.75" thickBot="1">
      <c r="A14" s="53" t="s">
        <v>10</v>
      </c>
      <c r="B14" s="50">
        <v>909</v>
      </c>
      <c r="C14" s="39"/>
      <c r="D14" s="39"/>
      <c r="E14" s="70"/>
      <c r="F14" s="71"/>
      <c r="G14" s="70"/>
      <c r="H14" s="71"/>
      <c r="I14" s="5"/>
      <c r="J14" s="1"/>
    </row>
    <row r="15" spans="1:10" ht="15.75" thickBot="1">
      <c r="A15" s="54" t="s">
        <v>33</v>
      </c>
      <c r="B15" s="50">
        <v>909</v>
      </c>
      <c r="C15" s="29" t="s">
        <v>13</v>
      </c>
      <c r="D15" s="29" t="s">
        <v>25</v>
      </c>
      <c r="E15" s="64"/>
      <c r="F15" s="65"/>
      <c r="G15" s="64"/>
      <c r="H15" s="65"/>
      <c r="I15" s="7">
        <f>I16+I21+I30</f>
        <v>8491.6</v>
      </c>
      <c r="J15" s="1"/>
    </row>
    <row r="16" spans="1:10" ht="65.25" thickBot="1">
      <c r="A16" s="55" t="s">
        <v>34</v>
      </c>
      <c r="B16" s="50">
        <v>909</v>
      </c>
      <c r="C16" s="29" t="s">
        <v>13</v>
      </c>
      <c r="D16" s="29" t="s">
        <v>14</v>
      </c>
      <c r="E16" s="64"/>
      <c r="F16" s="65"/>
      <c r="G16" s="64"/>
      <c r="H16" s="65"/>
      <c r="I16" s="19">
        <f>I17</f>
        <v>310</v>
      </c>
      <c r="J16" s="1"/>
    </row>
    <row r="17" spans="1:10" ht="27" thickBot="1">
      <c r="A17" s="27" t="s">
        <v>35</v>
      </c>
      <c r="B17" s="50">
        <v>909</v>
      </c>
      <c r="C17" s="29" t="s">
        <v>13</v>
      </c>
      <c r="D17" s="29" t="s">
        <v>14</v>
      </c>
      <c r="E17" s="64">
        <v>9000000000</v>
      </c>
      <c r="F17" s="65"/>
      <c r="G17" s="64"/>
      <c r="H17" s="65"/>
      <c r="I17" s="19">
        <f>I18</f>
        <v>310</v>
      </c>
      <c r="J17" s="1"/>
    </row>
    <row r="18" spans="1:10" ht="39" thickBot="1">
      <c r="A18" s="27" t="s">
        <v>36</v>
      </c>
      <c r="B18" s="51">
        <v>909</v>
      </c>
      <c r="C18" s="28" t="s">
        <v>13</v>
      </c>
      <c r="D18" s="28" t="s">
        <v>14</v>
      </c>
      <c r="E18" s="70">
        <v>9900000000</v>
      </c>
      <c r="F18" s="71"/>
      <c r="G18" s="70"/>
      <c r="H18" s="71"/>
      <c r="I18" s="20">
        <f>I19</f>
        <v>310</v>
      </c>
      <c r="J18" s="1"/>
    </row>
    <row r="19" spans="1:10" ht="26.25" thickBot="1">
      <c r="A19" s="27" t="s">
        <v>37</v>
      </c>
      <c r="B19" s="51">
        <v>909</v>
      </c>
      <c r="C19" s="28" t="s">
        <v>13</v>
      </c>
      <c r="D19" s="28" t="s">
        <v>14</v>
      </c>
      <c r="E19" s="70">
        <v>9900000210</v>
      </c>
      <c r="F19" s="71"/>
      <c r="G19" s="70"/>
      <c r="H19" s="71"/>
      <c r="I19" s="20">
        <f>I20</f>
        <v>310</v>
      </c>
      <c r="J19" s="1"/>
    </row>
    <row r="20" spans="1:10" ht="39" thickBot="1">
      <c r="A20" s="27" t="s">
        <v>39</v>
      </c>
      <c r="B20" s="51">
        <v>909</v>
      </c>
      <c r="C20" s="28" t="s">
        <v>13</v>
      </c>
      <c r="D20" s="28" t="s">
        <v>14</v>
      </c>
      <c r="E20" s="70">
        <v>9900000210</v>
      </c>
      <c r="F20" s="71"/>
      <c r="G20" s="70">
        <v>240</v>
      </c>
      <c r="H20" s="71"/>
      <c r="I20" s="20">
        <v>310</v>
      </c>
      <c r="J20" s="1"/>
    </row>
    <row r="21" spans="1:10" ht="65.25" thickBot="1">
      <c r="A21" s="55" t="s">
        <v>41</v>
      </c>
      <c r="B21" s="50">
        <v>909</v>
      </c>
      <c r="C21" s="29" t="s">
        <v>13</v>
      </c>
      <c r="D21" s="29" t="s">
        <v>15</v>
      </c>
      <c r="E21" s="64"/>
      <c r="F21" s="65"/>
      <c r="G21" s="64"/>
      <c r="H21" s="65"/>
      <c r="I21" s="19">
        <f>I22</f>
        <v>8126.4</v>
      </c>
      <c r="J21" s="1"/>
    </row>
    <row r="22" spans="1:10" ht="27" thickBot="1">
      <c r="A22" s="9" t="s">
        <v>35</v>
      </c>
      <c r="B22" s="38">
        <v>909</v>
      </c>
      <c r="C22" s="29" t="s">
        <v>13</v>
      </c>
      <c r="D22" s="29" t="s">
        <v>15</v>
      </c>
      <c r="E22" s="64">
        <v>9000000000</v>
      </c>
      <c r="F22" s="65"/>
      <c r="G22" s="64"/>
      <c r="H22" s="65"/>
      <c r="I22" s="19">
        <f>I23</f>
        <v>8126.4</v>
      </c>
      <c r="J22" s="1"/>
    </row>
    <row r="23" spans="1:10" ht="39" thickBot="1">
      <c r="A23" s="9" t="s">
        <v>36</v>
      </c>
      <c r="B23" s="43">
        <v>909</v>
      </c>
      <c r="C23" s="28" t="s">
        <v>13</v>
      </c>
      <c r="D23" s="28" t="s">
        <v>15</v>
      </c>
      <c r="E23" s="70">
        <v>9900000000</v>
      </c>
      <c r="F23" s="71"/>
      <c r="G23" s="70"/>
      <c r="H23" s="71"/>
      <c r="I23" s="20">
        <f>I24+I26</f>
        <v>8126.4</v>
      </c>
      <c r="J23" s="1"/>
    </row>
    <row r="24" spans="1:10" ht="39" thickBot="1">
      <c r="A24" s="9" t="s">
        <v>42</v>
      </c>
      <c r="B24" s="43">
        <v>909</v>
      </c>
      <c r="C24" s="28" t="s">
        <v>13</v>
      </c>
      <c r="D24" s="28" t="s">
        <v>15</v>
      </c>
      <c r="E24" s="70">
        <v>9900000200</v>
      </c>
      <c r="F24" s="71"/>
      <c r="G24" s="70"/>
      <c r="H24" s="71"/>
      <c r="I24" s="20">
        <f>I25</f>
        <v>1433</v>
      </c>
      <c r="J24" s="1"/>
    </row>
    <row r="25" spans="1:10" ht="26.25" thickBot="1">
      <c r="A25" s="9" t="s">
        <v>38</v>
      </c>
      <c r="B25" s="43">
        <v>909</v>
      </c>
      <c r="C25" s="28" t="s">
        <v>13</v>
      </c>
      <c r="D25" s="28" t="s">
        <v>15</v>
      </c>
      <c r="E25" s="70">
        <v>9900000200</v>
      </c>
      <c r="F25" s="71"/>
      <c r="G25" s="70">
        <v>120</v>
      </c>
      <c r="H25" s="71"/>
      <c r="I25" s="20">
        <v>1433</v>
      </c>
      <c r="J25" s="1"/>
    </row>
    <row r="26" spans="1:10" ht="26.25" thickBot="1">
      <c r="A26" s="9" t="s">
        <v>37</v>
      </c>
      <c r="B26" s="43">
        <v>909</v>
      </c>
      <c r="C26" s="28"/>
      <c r="D26" s="28"/>
      <c r="E26" s="70">
        <v>9900000210</v>
      </c>
      <c r="F26" s="71"/>
      <c r="G26" s="70"/>
      <c r="H26" s="71"/>
      <c r="I26" s="20">
        <f>I27+I28+I29</f>
        <v>6693.4</v>
      </c>
      <c r="J26" s="1"/>
    </row>
    <row r="27" spans="1:10" ht="26.25" thickBot="1">
      <c r="A27" s="9" t="s">
        <v>38</v>
      </c>
      <c r="B27" s="43">
        <v>909</v>
      </c>
      <c r="C27" s="28" t="s">
        <v>13</v>
      </c>
      <c r="D27" s="28" t="s">
        <v>15</v>
      </c>
      <c r="E27" s="70">
        <v>9900000210</v>
      </c>
      <c r="F27" s="71"/>
      <c r="G27" s="70">
        <v>120</v>
      </c>
      <c r="H27" s="71"/>
      <c r="I27" s="20">
        <v>5578.4</v>
      </c>
      <c r="J27" s="1"/>
    </row>
    <row r="28" spans="1:10" ht="39" thickBot="1">
      <c r="A28" s="9" t="s">
        <v>39</v>
      </c>
      <c r="B28" s="43">
        <v>909</v>
      </c>
      <c r="C28" s="28" t="s">
        <v>13</v>
      </c>
      <c r="D28" s="28" t="s">
        <v>15</v>
      </c>
      <c r="E28" s="70">
        <v>9900000210</v>
      </c>
      <c r="F28" s="71"/>
      <c r="G28" s="70">
        <v>240</v>
      </c>
      <c r="H28" s="71"/>
      <c r="I28" s="20">
        <v>1095</v>
      </c>
      <c r="J28" s="1"/>
    </row>
    <row r="29" spans="1:10" ht="15" thickBot="1">
      <c r="A29" s="9" t="s">
        <v>40</v>
      </c>
      <c r="B29" s="43">
        <v>909</v>
      </c>
      <c r="C29" s="28" t="s">
        <v>13</v>
      </c>
      <c r="D29" s="28" t="s">
        <v>15</v>
      </c>
      <c r="E29" s="70">
        <v>9900000210</v>
      </c>
      <c r="F29" s="71"/>
      <c r="G29" s="70">
        <v>850</v>
      </c>
      <c r="H29" s="71"/>
      <c r="I29" s="20">
        <v>20</v>
      </c>
      <c r="J29" s="1"/>
    </row>
    <row r="30" spans="1:10" ht="102.75" thickBot="1">
      <c r="A30" s="9" t="s">
        <v>43</v>
      </c>
      <c r="B30" s="43">
        <v>909</v>
      </c>
      <c r="C30" s="28" t="s">
        <v>13</v>
      </c>
      <c r="D30" s="28" t="s">
        <v>15</v>
      </c>
      <c r="E30" s="70">
        <v>9900005000</v>
      </c>
      <c r="F30" s="71"/>
      <c r="G30" s="70"/>
      <c r="H30" s="71"/>
      <c r="I30" s="20">
        <f>I31</f>
        <v>55.2</v>
      </c>
      <c r="J30" s="1"/>
    </row>
    <row r="31" spans="1:10" ht="39" thickBot="1">
      <c r="A31" s="9" t="s">
        <v>44</v>
      </c>
      <c r="B31" s="43">
        <v>909</v>
      </c>
      <c r="C31" s="28" t="s">
        <v>13</v>
      </c>
      <c r="D31" s="28" t="s">
        <v>15</v>
      </c>
      <c r="E31" s="81">
        <v>9900005010</v>
      </c>
      <c r="F31" s="82"/>
      <c r="G31" s="79"/>
      <c r="H31" s="80"/>
      <c r="I31" s="20">
        <f>I32</f>
        <v>55.2</v>
      </c>
      <c r="J31" s="1"/>
    </row>
    <row r="32" spans="1:10" ht="15" thickBot="1">
      <c r="A32" s="9" t="s">
        <v>45</v>
      </c>
      <c r="B32" s="43">
        <v>909</v>
      </c>
      <c r="C32" s="28" t="s">
        <v>13</v>
      </c>
      <c r="D32" s="28" t="s">
        <v>15</v>
      </c>
      <c r="E32" s="81">
        <v>9900005010</v>
      </c>
      <c r="F32" s="82"/>
      <c r="G32" s="79">
        <v>540</v>
      </c>
      <c r="H32" s="80"/>
      <c r="I32" s="20">
        <v>55.2</v>
      </c>
      <c r="J32" s="1"/>
    </row>
    <row r="33" spans="1:10" ht="15.75" thickBot="1">
      <c r="A33" s="10" t="s">
        <v>47</v>
      </c>
      <c r="B33" s="38">
        <v>909</v>
      </c>
      <c r="C33" s="29" t="s">
        <v>13</v>
      </c>
      <c r="D33" s="29" t="s">
        <v>16</v>
      </c>
      <c r="E33" s="70"/>
      <c r="F33" s="71"/>
      <c r="G33" s="70"/>
      <c r="H33" s="71"/>
      <c r="I33" s="19">
        <f>I34</f>
        <v>1</v>
      </c>
      <c r="J33" s="1"/>
    </row>
    <row r="34" spans="1:10" ht="64.5" thickBot="1">
      <c r="A34" s="11" t="s">
        <v>48</v>
      </c>
      <c r="B34" s="43">
        <v>909</v>
      </c>
      <c r="C34" s="28" t="s">
        <v>13</v>
      </c>
      <c r="D34" s="28" t="s">
        <v>16</v>
      </c>
      <c r="E34" s="81">
        <v>9900071340</v>
      </c>
      <c r="F34" s="82"/>
      <c r="G34" s="79"/>
      <c r="H34" s="80"/>
      <c r="I34" s="22">
        <v>1</v>
      </c>
      <c r="J34" s="1"/>
    </row>
    <row r="35" spans="1:10" ht="39" thickBot="1">
      <c r="A35" s="9" t="s">
        <v>50</v>
      </c>
      <c r="B35" s="43">
        <v>909</v>
      </c>
      <c r="C35" s="28" t="s">
        <v>13</v>
      </c>
      <c r="D35" s="28" t="s">
        <v>16</v>
      </c>
      <c r="E35" s="81">
        <v>9900071340</v>
      </c>
      <c r="F35" s="82"/>
      <c r="G35" s="79">
        <v>240</v>
      </c>
      <c r="H35" s="80"/>
      <c r="I35" s="22">
        <v>1</v>
      </c>
      <c r="J35" s="1"/>
    </row>
    <row r="36" spans="1:10" ht="15.75" thickBot="1">
      <c r="A36" s="12" t="s">
        <v>51</v>
      </c>
      <c r="B36" s="38">
        <v>909</v>
      </c>
      <c r="C36" s="32" t="s">
        <v>17</v>
      </c>
      <c r="D36" s="32" t="s">
        <v>25</v>
      </c>
      <c r="E36" s="70"/>
      <c r="F36" s="71"/>
      <c r="G36" s="81"/>
      <c r="H36" s="82"/>
      <c r="I36" s="19">
        <f>I37</f>
        <v>223.2</v>
      </c>
      <c r="J36" s="1"/>
    </row>
    <row r="37" spans="1:10" ht="27" thickBot="1">
      <c r="A37" s="9" t="s">
        <v>35</v>
      </c>
      <c r="B37" s="38">
        <v>909</v>
      </c>
      <c r="C37" s="29" t="s">
        <v>17</v>
      </c>
      <c r="D37" s="29" t="s">
        <v>14</v>
      </c>
      <c r="E37" s="64">
        <v>9000000000</v>
      </c>
      <c r="F37" s="65"/>
      <c r="G37" s="64"/>
      <c r="H37" s="65"/>
      <c r="I37" s="19">
        <f>I38</f>
        <v>223.2</v>
      </c>
      <c r="J37" s="1"/>
    </row>
    <row r="38" spans="1:10" ht="15" thickBot="1">
      <c r="A38" s="13" t="s">
        <v>52</v>
      </c>
      <c r="B38" s="43">
        <v>909</v>
      </c>
      <c r="C38" s="28" t="s">
        <v>17</v>
      </c>
      <c r="D38" s="28" t="s">
        <v>14</v>
      </c>
      <c r="E38" s="70">
        <v>9900000000</v>
      </c>
      <c r="F38" s="71"/>
      <c r="G38" s="70"/>
      <c r="H38" s="71"/>
      <c r="I38" s="20">
        <f>I39</f>
        <v>223.2</v>
      </c>
      <c r="J38" s="1"/>
    </row>
    <row r="39" spans="1:10" ht="64.5" thickBot="1">
      <c r="A39" s="14" t="s">
        <v>53</v>
      </c>
      <c r="B39" s="43">
        <v>909</v>
      </c>
      <c r="C39" s="28" t="s">
        <v>17</v>
      </c>
      <c r="D39" s="28" t="s">
        <v>14</v>
      </c>
      <c r="E39" s="70">
        <v>9900051180</v>
      </c>
      <c r="F39" s="71"/>
      <c r="G39" s="70"/>
      <c r="H39" s="71"/>
      <c r="I39" s="20">
        <f>I40+I41</f>
        <v>223.2</v>
      </c>
      <c r="J39" s="1"/>
    </row>
    <row r="40" spans="1:10" ht="39" thickBot="1">
      <c r="A40" s="9" t="s">
        <v>49</v>
      </c>
      <c r="B40" s="43">
        <v>909</v>
      </c>
      <c r="C40" s="28" t="s">
        <v>17</v>
      </c>
      <c r="D40" s="28" t="s">
        <v>14</v>
      </c>
      <c r="E40" s="79">
        <v>9900051180</v>
      </c>
      <c r="F40" s="80"/>
      <c r="G40" s="81">
        <v>120</v>
      </c>
      <c r="H40" s="82"/>
      <c r="I40" s="20">
        <v>200</v>
      </c>
      <c r="J40" s="1"/>
    </row>
    <row r="41" spans="1:10" ht="39" thickBot="1">
      <c r="A41" s="9" t="s">
        <v>50</v>
      </c>
      <c r="B41" s="43">
        <v>909</v>
      </c>
      <c r="C41" s="28" t="s">
        <v>17</v>
      </c>
      <c r="D41" s="28" t="s">
        <v>14</v>
      </c>
      <c r="E41" s="79">
        <v>9900051180</v>
      </c>
      <c r="F41" s="80"/>
      <c r="G41" s="81">
        <v>240</v>
      </c>
      <c r="H41" s="82"/>
      <c r="I41" s="20">
        <v>23.2</v>
      </c>
      <c r="J41" s="1"/>
    </row>
    <row r="42" spans="1:10" ht="15.75" thickBot="1">
      <c r="A42" s="8" t="s">
        <v>54</v>
      </c>
      <c r="B42" s="38">
        <v>909</v>
      </c>
      <c r="C42" s="29" t="s">
        <v>15</v>
      </c>
      <c r="D42" s="29" t="s">
        <v>25</v>
      </c>
      <c r="E42" s="64"/>
      <c r="F42" s="65"/>
      <c r="G42" s="64"/>
      <c r="H42" s="65"/>
      <c r="I42" s="19">
        <v>4955.3</v>
      </c>
      <c r="J42" s="1"/>
    </row>
    <row r="43" spans="1:10" ht="15.75" thickBot="1">
      <c r="A43" s="6" t="s">
        <v>55</v>
      </c>
      <c r="B43" s="38">
        <v>909</v>
      </c>
      <c r="C43" s="44" t="s">
        <v>15</v>
      </c>
      <c r="D43" s="44" t="s">
        <v>18</v>
      </c>
      <c r="E43" s="64"/>
      <c r="F43" s="65"/>
      <c r="G43" s="64"/>
      <c r="H43" s="65"/>
      <c r="I43" s="19">
        <v>4755.3</v>
      </c>
      <c r="J43" s="1"/>
    </row>
    <row r="44" spans="1:10" ht="81.75" customHeight="1" thickBot="1">
      <c r="A44" s="9" t="s">
        <v>1</v>
      </c>
      <c r="B44" s="38">
        <v>909</v>
      </c>
      <c r="C44" s="59" t="s">
        <v>15</v>
      </c>
      <c r="D44" s="59" t="s">
        <v>18</v>
      </c>
      <c r="E44" s="115" t="s">
        <v>74</v>
      </c>
      <c r="F44" s="63"/>
      <c r="G44" s="64"/>
      <c r="H44" s="65"/>
      <c r="I44" s="19">
        <f>I45+I47+I49+I51</f>
        <v>4755.3</v>
      </c>
      <c r="J44" s="1"/>
    </row>
    <row r="45" spans="1:10" ht="116.25" thickBot="1">
      <c r="A45" s="9" t="s">
        <v>2</v>
      </c>
      <c r="B45" s="38">
        <v>909</v>
      </c>
      <c r="C45" s="59" t="s">
        <v>15</v>
      </c>
      <c r="D45" s="59" t="s">
        <v>18</v>
      </c>
      <c r="E45" s="115" t="s">
        <v>0</v>
      </c>
      <c r="F45" s="63"/>
      <c r="G45" s="64"/>
      <c r="H45" s="65"/>
      <c r="I45" s="19">
        <f>I46</f>
        <v>2524.9</v>
      </c>
      <c r="J45" s="1"/>
    </row>
    <row r="46" spans="1:10" ht="39" thickBot="1">
      <c r="A46" s="9" t="s">
        <v>39</v>
      </c>
      <c r="B46" s="43">
        <v>909</v>
      </c>
      <c r="C46" s="33" t="s">
        <v>15</v>
      </c>
      <c r="D46" s="33" t="s">
        <v>18</v>
      </c>
      <c r="E46" s="116" t="s">
        <v>0</v>
      </c>
      <c r="F46" s="117"/>
      <c r="G46" s="70">
        <v>240</v>
      </c>
      <c r="H46" s="71"/>
      <c r="I46" s="20">
        <v>2524.9</v>
      </c>
      <c r="J46" s="1"/>
    </row>
    <row r="47" spans="1:10" ht="115.5" thickBot="1">
      <c r="A47" s="25" t="s">
        <v>6</v>
      </c>
      <c r="B47" s="43">
        <v>909</v>
      </c>
      <c r="C47" s="33" t="s">
        <v>15</v>
      </c>
      <c r="D47" s="33" t="s">
        <v>18</v>
      </c>
      <c r="E47" s="110" t="s">
        <v>3</v>
      </c>
      <c r="F47" s="111"/>
      <c r="G47" s="112"/>
      <c r="H47" s="65"/>
      <c r="I47" s="20">
        <f>I48</f>
        <v>1620.3</v>
      </c>
      <c r="J47" s="1"/>
    </row>
    <row r="48" spans="1:10" ht="39" thickBot="1">
      <c r="A48" s="9" t="s">
        <v>56</v>
      </c>
      <c r="B48" s="43">
        <v>909</v>
      </c>
      <c r="C48" s="33" t="s">
        <v>15</v>
      </c>
      <c r="D48" s="33" t="s">
        <v>18</v>
      </c>
      <c r="E48" s="113" t="s">
        <v>3</v>
      </c>
      <c r="F48" s="114"/>
      <c r="G48" s="70">
        <v>240</v>
      </c>
      <c r="H48" s="71"/>
      <c r="I48" s="20">
        <f>1620.3</f>
        <v>1620.3</v>
      </c>
      <c r="J48" s="1"/>
    </row>
    <row r="49" spans="1:10" ht="77.25" thickBot="1">
      <c r="A49" s="9" t="s">
        <v>5</v>
      </c>
      <c r="B49" s="43">
        <v>909</v>
      </c>
      <c r="C49" s="28" t="s">
        <v>15</v>
      </c>
      <c r="D49" s="28" t="s">
        <v>18</v>
      </c>
      <c r="E49" s="60" t="s">
        <v>4</v>
      </c>
      <c r="F49" s="61"/>
      <c r="G49" s="70"/>
      <c r="H49" s="71"/>
      <c r="I49" s="20">
        <f>I50</f>
        <v>540.1</v>
      </c>
      <c r="J49" s="1"/>
    </row>
    <row r="50" spans="1:10" ht="39" thickBot="1">
      <c r="A50" s="9" t="s">
        <v>39</v>
      </c>
      <c r="B50" s="43">
        <v>909</v>
      </c>
      <c r="C50" s="28" t="s">
        <v>15</v>
      </c>
      <c r="D50" s="28" t="s">
        <v>18</v>
      </c>
      <c r="E50" s="60" t="s">
        <v>4</v>
      </c>
      <c r="F50" s="61"/>
      <c r="G50" s="70">
        <v>240</v>
      </c>
      <c r="H50" s="71"/>
      <c r="I50" s="20">
        <v>540.1</v>
      </c>
      <c r="J50" s="1"/>
    </row>
    <row r="51" spans="1:10" ht="51.75" thickBot="1">
      <c r="A51" s="56" t="s">
        <v>105</v>
      </c>
      <c r="B51" s="43">
        <v>909</v>
      </c>
      <c r="C51" s="28" t="s">
        <v>15</v>
      </c>
      <c r="D51" s="28" t="s">
        <v>18</v>
      </c>
      <c r="E51" s="60" t="s">
        <v>122</v>
      </c>
      <c r="F51" s="61"/>
      <c r="G51" s="74"/>
      <c r="H51" s="75"/>
      <c r="I51" s="19">
        <f>I52</f>
        <v>70</v>
      </c>
      <c r="J51" s="1"/>
    </row>
    <row r="52" spans="1:10" ht="39" thickBot="1">
      <c r="A52" s="9" t="s">
        <v>39</v>
      </c>
      <c r="B52" s="43">
        <v>909</v>
      </c>
      <c r="C52" s="28" t="s">
        <v>15</v>
      </c>
      <c r="D52" s="28" t="s">
        <v>18</v>
      </c>
      <c r="E52" s="60" t="s">
        <v>122</v>
      </c>
      <c r="F52" s="61"/>
      <c r="G52" s="81">
        <v>240</v>
      </c>
      <c r="H52" s="82"/>
      <c r="I52" s="20">
        <v>70</v>
      </c>
      <c r="J52" s="1"/>
    </row>
    <row r="53" spans="1:10" ht="27" thickBot="1">
      <c r="A53" s="8" t="s">
        <v>57</v>
      </c>
      <c r="B53" s="38">
        <v>909</v>
      </c>
      <c r="C53" s="29" t="s">
        <v>15</v>
      </c>
      <c r="D53" s="29" t="s">
        <v>19</v>
      </c>
      <c r="E53" s="62"/>
      <c r="F53" s="63"/>
      <c r="G53" s="64"/>
      <c r="H53" s="65"/>
      <c r="I53" s="19">
        <f>I54</f>
        <v>200</v>
      </c>
      <c r="J53" s="1"/>
    </row>
    <row r="54" spans="1:10" ht="27" thickBot="1">
      <c r="A54" s="9" t="s">
        <v>35</v>
      </c>
      <c r="B54" s="38">
        <v>909</v>
      </c>
      <c r="C54" s="29" t="s">
        <v>15</v>
      </c>
      <c r="D54" s="29" t="s">
        <v>19</v>
      </c>
      <c r="E54" s="62">
        <v>9000000000</v>
      </c>
      <c r="F54" s="63"/>
      <c r="G54" s="74"/>
      <c r="H54" s="75"/>
      <c r="I54" s="19">
        <f>I55</f>
        <v>200</v>
      </c>
      <c r="J54" s="1"/>
    </row>
    <row r="55" spans="1:10" ht="39" thickBot="1">
      <c r="A55" s="9" t="s">
        <v>36</v>
      </c>
      <c r="B55" s="43">
        <v>909</v>
      </c>
      <c r="C55" s="28" t="s">
        <v>15</v>
      </c>
      <c r="D55" s="28" t="s">
        <v>19</v>
      </c>
      <c r="E55" s="60">
        <v>9900000000</v>
      </c>
      <c r="F55" s="61"/>
      <c r="G55" s="81"/>
      <c r="H55" s="82"/>
      <c r="I55" s="20">
        <f>I56</f>
        <v>200</v>
      </c>
      <c r="J55" s="1"/>
    </row>
    <row r="56" spans="1:10" ht="26.25" thickBot="1">
      <c r="A56" s="9" t="s">
        <v>46</v>
      </c>
      <c r="B56" s="43">
        <v>909</v>
      </c>
      <c r="C56" s="28" t="s">
        <v>15</v>
      </c>
      <c r="D56" s="28" t="s">
        <v>19</v>
      </c>
      <c r="E56" s="70">
        <v>9900000280</v>
      </c>
      <c r="F56" s="71"/>
      <c r="G56" s="81"/>
      <c r="H56" s="82"/>
      <c r="I56" s="20">
        <f>I57</f>
        <v>200</v>
      </c>
      <c r="J56" s="1"/>
    </row>
    <row r="57" spans="1:10" ht="39" thickBot="1">
      <c r="A57" s="9" t="s">
        <v>39</v>
      </c>
      <c r="B57" s="43">
        <v>909</v>
      </c>
      <c r="C57" s="28" t="s">
        <v>15</v>
      </c>
      <c r="D57" s="28" t="s">
        <v>19</v>
      </c>
      <c r="E57" s="70">
        <v>9900000280</v>
      </c>
      <c r="F57" s="71"/>
      <c r="G57" s="70">
        <v>240</v>
      </c>
      <c r="H57" s="71"/>
      <c r="I57" s="20">
        <v>200</v>
      </c>
      <c r="J57" s="1"/>
    </row>
    <row r="58" spans="1:10" ht="15.75" thickBot="1">
      <c r="A58" s="15" t="s">
        <v>58</v>
      </c>
      <c r="B58" s="38">
        <v>909</v>
      </c>
      <c r="C58" s="31" t="s">
        <v>20</v>
      </c>
      <c r="D58" s="31" t="s">
        <v>25</v>
      </c>
      <c r="E58" s="62"/>
      <c r="F58" s="63"/>
      <c r="G58" s="64"/>
      <c r="H58" s="65"/>
      <c r="I58" s="19">
        <f>I59+I66+I71</f>
        <v>5770.8</v>
      </c>
      <c r="J58" s="1"/>
    </row>
    <row r="59" spans="1:10" ht="15.75" thickBot="1">
      <c r="A59" s="15" t="s">
        <v>59</v>
      </c>
      <c r="B59" s="38">
        <v>909</v>
      </c>
      <c r="C59" s="29" t="s">
        <v>20</v>
      </c>
      <c r="D59" s="29" t="s">
        <v>13</v>
      </c>
      <c r="E59" s="62"/>
      <c r="F59" s="63"/>
      <c r="G59" s="64"/>
      <c r="H59" s="65"/>
      <c r="I59" s="19">
        <f>I60</f>
        <v>1550</v>
      </c>
      <c r="J59" s="1"/>
    </row>
    <row r="60" spans="1:10" ht="27" thickBot="1">
      <c r="A60" s="9" t="s">
        <v>35</v>
      </c>
      <c r="B60" s="38">
        <v>909</v>
      </c>
      <c r="C60" s="29" t="s">
        <v>20</v>
      </c>
      <c r="D60" s="29" t="s">
        <v>13</v>
      </c>
      <c r="E60" s="62">
        <v>9000000000</v>
      </c>
      <c r="F60" s="63"/>
      <c r="G60" s="64"/>
      <c r="H60" s="65"/>
      <c r="I60" s="19">
        <f>I61</f>
        <v>1550</v>
      </c>
      <c r="J60" s="1"/>
    </row>
    <row r="61" spans="1:10" ht="39" thickBot="1">
      <c r="A61" s="9" t="s">
        <v>36</v>
      </c>
      <c r="B61" s="43">
        <v>909</v>
      </c>
      <c r="C61" s="28" t="s">
        <v>20</v>
      </c>
      <c r="D61" s="28" t="s">
        <v>13</v>
      </c>
      <c r="E61" s="60">
        <v>9900000000</v>
      </c>
      <c r="F61" s="61"/>
      <c r="G61" s="70"/>
      <c r="H61" s="71"/>
      <c r="I61" s="20">
        <f>I62+I64</f>
        <v>1550</v>
      </c>
      <c r="J61" s="1"/>
    </row>
    <row r="62" spans="1:10" ht="26.25" thickBot="1">
      <c r="A62" s="9" t="s">
        <v>46</v>
      </c>
      <c r="B62" s="43">
        <v>909</v>
      </c>
      <c r="C62" s="28" t="s">
        <v>20</v>
      </c>
      <c r="D62" s="28" t="s">
        <v>13</v>
      </c>
      <c r="E62" s="70">
        <v>9900000280</v>
      </c>
      <c r="F62" s="71"/>
      <c r="G62" s="81"/>
      <c r="H62" s="82"/>
      <c r="I62" s="20">
        <f>I63</f>
        <v>750</v>
      </c>
      <c r="J62" s="1"/>
    </row>
    <row r="63" spans="1:10" ht="39" thickBot="1">
      <c r="A63" s="9" t="s">
        <v>39</v>
      </c>
      <c r="B63" s="43">
        <v>909</v>
      </c>
      <c r="C63" s="28" t="s">
        <v>20</v>
      </c>
      <c r="D63" s="28" t="s">
        <v>13</v>
      </c>
      <c r="E63" s="70">
        <v>9900000280</v>
      </c>
      <c r="F63" s="71"/>
      <c r="G63" s="70">
        <v>240</v>
      </c>
      <c r="H63" s="71"/>
      <c r="I63" s="20">
        <v>750</v>
      </c>
      <c r="J63" s="1"/>
    </row>
    <row r="64" spans="1:10" ht="65.25" thickBot="1">
      <c r="A64" s="9" t="s">
        <v>121</v>
      </c>
      <c r="B64" s="38">
        <v>909</v>
      </c>
      <c r="C64" s="29" t="s">
        <v>20</v>
      </c>
      <c r="D64" s="29" t="s">
        <v>13</v>
      </c>
      <c r="E64" s="62" t="s">
        <v>120</v>
      </c>
      <c r="F64" s="63"/>
      <c r="G64" s="47"/>
      <c r="H64" s="48"/>
      <c r="I64" s="19">
        <f>I65</f>
        <v>800</v>
      </c>
      <c r="J64" s="1"/>
    </row>
    <row r="65" spans="1:10" ht="39.75" thickBot="1">
      <c r="A65" s="9" t="s">
        <v>39</v>
      </c>
      <c r="B65" s="38">
        <v>909</v>
      </c>
      <c r="C65" s="29" t="s">
        <v>20</v>
      </c>
      <c r="D65" s="29" t="s">
        <v>13</v>
      </c>
      <c r="E65" s="60" t="s">
        <v>120</v>
      </c>
      <c r="F65" s="61"/>
      <c r="G65" s="47">
        <v>240</v>
      </c>
      <c r="H65" s="48"/>
      <c r="I65" s="20">
        <v>800</v>
      </c>
      <c r="J65" s="1"/>
    </row>
    <row r="66" spans="1:10" ht="15.75" thickBot="1">
      <c r="A66" s="6" t="s">
        <v>60</v>
      </c>
      <c r="B66" s="38">
        <v>909</v>
      </c>
      <c r="C66" s="29" t="s">
        <v>20</v>
      </c>
      <c r="D66" s="29" t="s">
        <v>17</v>
      </c>
      <c r="E66" s="62"/>
      <c r="F66" s="63"/>
      <c r="G66" s="64"/>
      <c r="H66" s="65"/>
      <c r="I66" s="19">
        <f>I67</f>
        <v>1095</v>
      </c>
      <c r="J66" s="1"/>
    </row>
    <row r="67" spans="1:10" ht="27" thickBot="1">
      <c r="A67" s="9" t="s">
        <v>35</v>
      </c>
      <c r="B67" s="38">
        <v>909</v>
      </c>
      <c r="C67" s="29" t="s">
        <v>20</v>
      </c>
      <c r="D67" s="29" t="s">
        <v>17</v>
      </c>
      <c r="E67" s="62">
        <v>9000000000</v>
      </c>
      <c r="F67" s="63"/>
      <c r="G67" s="64"/>
      <c r="H67" s="65"/>
      <c r="I67" s="19">
        <f>I68</f>
        <v>1095</v>
      </c>
      <c r="J67" s="1"/>
    </row>
    <row r="68" spans="1:10" ht="39" thickBot="1">
      <c r="A68" s="9" t="s">
        <v>36</v>
      </c>
      <c r="B68" s="43">
        <v>909</v>
      </c>
      <c r="C68" s="28" t="s">
        <v>20</v>
      </c>
      <c r="D68" s="28" t="s">
        <v>17</v>
      </c>
      <c r="E68" s="60">
        <v>9900000000</v>
      </c>
      <c r="F68" s="61"/>
      <c r="G68" s="70"/>
      <c r="H68" s="71"/>
      <c r="I68" s="20">
        <f>I69</f>
        <v>1095</v>
      </c>
      <c r="J68" s="1"/>
    </row>
    <row r="69" spans="1:10" ht="26.25" thickBot="1">
      <c r="A69" s="9" t="s">
        <v>46</v>
      </c>
      <c r="B69" s="43">
        <v>909</v>
      </c>
      <c r="C69" s="28" t="s">
        <v>20</v>
      </c>
      <c r="D69" s="28" t="s">
        <v>17</v>
      </c>
      <c r="E69" s="70">
        <v>9900000280</v>
      </c>
      <c r="F69" s="71"/>
      <c r="G69" s="81"/>
      <c r="H69" s="82"/>
      <c r="I69" s="20">
        <f>I70</f>
        <v>1095</v>
      </c>
      <c r="J69" s="1"/>
    </row>
    <row r="70" spans="1:10" ht="39" thickBot="1">
      <c r="A70" s="9" t="s">
        <v>39</v>
      </c>
      <c r="B70" s="43">
        <v>909</v>
      </c>
      <c r="C70" s="28" t="s">
        <v>20</v>
      </c>
      <c r="D70" s="28" t="s">
        <v>17</v>
      </c>
      <c r="E70" s="70">
        <v>9900000280</v>
      </c>
      <c r="F70" s="71"/>
      <c r="G70" s="70">
        <v>240</v>
      </c>
      <c r="H70" s="71"/>
      <c r="I70" s="20">
        <v>1095</v>
      </c>
      <c r="J70" s="1"/>
    </row>
    <row r="71" spans="1:10" ht="15.75" thickBot="1">
      <c r="A71" s="6" t="s">
        <v>61</v>
      </c>
      <c r="B71" s="38">
        <v>909</v>
      </c>
      <c r="C71" s="30" t="s">
        <v>20</v>
      </c>
      <c r="D71" s="30" t="s">
        <v>14</v>
      </c>
      <c r="E71" s="62"/>
      <c r="F71" s="63"/>
      <c r="G71" s="64"/>
      <c r="H71" s="65"/>
      <c r="I71" s="19">
        <f>I72</f>
        <v>3125.8</v>
      </c>
      <c r="J71" s="1"/>
    </row>
    <row r="72" spans="1:10" ht="78" thickBot="1">
      <c r="A72" s="9" t="s">
        <v>80</v>
      </c>
      <c r="B72" s="38">
        <v>909</v>
      </c>
      <c r="C72" s="29" t="s">
        <v>20</v>
      </c>
      <c r="D72" s="29" t="s">
        <v>14</v>
      </c>
      <c r="E72" s="62" t="s">
        <v>78</v>
      </c>
      <c r="F72" s="63"/>
      <c r="G72" s="64"/>
      <c r="H72" s="65"/>
      <c r="I72" s="19">
        <f>I73+I76+I79+I82</f>
        <v>3125.8</v>
      </c>
      <c r="J72" s="1"/>
    </row>
    <row r="73" spans="1:10" ht="116.25" thickBot="1">
      <c r="A73" s="9" t="s">
        <v>81</v>
      </c>
      <c r="B73" s="38">
        <v>909</v>
      </c>
      <c r="C73" s="29" t="s">
        <v>20</v>
      </c>
      <c r="D73" s="29" t="s">
        <v>14</v>
      </c>
      <c r="E73" s="62" t="s">
        <v>79</v>
      </c>
      <c r="F73" s="63"/>
      <c r="G73" s="64"/>
      <c r="H73" s="65"/>
      <c r="I73" s="19">
        <f>I74</f>
        <v>1175</v>
      </c>
      <c r="J73" s="1"/>
    </row>
    <row r="74" spans="1:10" ht="141" thickBot="1">
      <c r="A74" s="9" t="s">
        <v>83</v>
      </c>
      <c r="B74" s="43">
        <v>909</v>
      </c>
      <c r="C74" s="28" t="s">
        <v>20</v>
      </c>
      <c r="D74" s="28" t="s">
        <v>14</v>
      </c>
      <c r="E74" s="60" t="s">
        <v>84</v>
      </c>
      <c r="F74" s="61"/>
      <c r="G74" s="64"/>
      <c r="H74" s="65"/>
      <c r="I74" s="20">
        <f>I75</f>
        <v>1175</v>
      </c>
      <c r="J74" s="1"/>
    </row>
    <row r="75" spans="1:10" ht="39" thickBot="1">
      <c r="A75" s="9" t="s">
        <v>39</v>
      </c>
      <c r="B75" s="43">
        <v>909</v>
      </c>
      <c r="C75" s="28" t="s">
        <v>20</v>
      </c>
      <c r="D75" s="28" t="s">
        <v>14</v>
      </c>
      <c r="E75" s="60" t="s">
        <v>84</v>
      </c>
      <c r="F75" s="61"/>
      <c r="G75" s="70">
        <v>240</v>
      </c>
      <c r="H75" s="71"/>
      <c r="I75" s="20">
        <v>1175</v>
      </c>
      <c r="J75" s="1"/>
    </row>
    <row r="76" spans="1:10" ht="103.5" thickBot="1">
      <c r="A76" s="9" t="s">
        <v>87</v>
      </c>
      <c r="B76" s="38">
        <v>909</v>
      </c>
      <c r="C76" s="29" t="s">
        <v>20</v>
      </c>
      <c r="D76" s="29" t="s">
        <v>14</v>
      </c>
      <c r="E76" s="62" t="s">
        <v>118</v>
      </c>
      <c r="F76" s="63"/>
      <c r="G76" s="81"/>
      <c r="H76" s="82"/>
      <c r="I76" s="19">
        <f>I77</f>
        <v>130</v>
      </c>
      <c r="J76" s="1"/>
    </row>
    <row r="77" spans="1:10" ht="115.5" thickBot="1">
      <c r="A77" s="9" t="s">
        <v>88</v>
      </c>
      <c r="B77" s="43">
        <v>909</v>
      </c>
      <c r="C77" s="28" t="s">
        <v>20</v>
      </c>
      <c r="D77" s="28" t="s">
        <v>14</v>
      </c>
      <c r="E77" s="60" t="s">
        <v>114</v>
      </c>
      <c r="F77" s="61"/>
      <c r="G77" s="70"/>
      <c r="H77" s="71"/>
      <c r="I77" s="20">
        <f>I78</f>
        <v>130</v>
      </c>
      <c r="J77" s="1"/>
    </row>
    <row r="78" spans="1:10" ht="39" thickBot="1">
      <c r="A78" s="9" t="s">
        <v>39</v>
      </c>
      <c r="B78" s="43">
        <v>909</v>
      </c>
      <c r="C78" s="28" t="s">
        <v>20</v>
      </c>
      <c r="D78" s="28" t="s">
        <v>14</v>
      </c>
      <c r="E78" s="60" t="s">
        <v>114</v>
      </c>
      <c r="F78" s="61"/>
      <c r="G78" s="81">
        <v>240</v>
      </c>
      <c r="H78" s="82"/>
      <c r="I78" s="20">
        <v>130</v>
      </c>
      <c r="J78" s="1"/>
    </row>
    <row r="79" spans="1:10" ht="116.25" thickBot="1">
      <c r="A79" s="9" t="s">
        <v>85</v>
      </c>
      <c r="B79" s="38">
        <v>909</v>
      </c>
      <c r="C79" s="29" t="s">
        <v>20</v>
      </c>
      <c r="D79" s="29" t="s">
        <v>14</v>
      </c>
      <c r="E79" s="62" t="s">
        <v>117</v>
      </c>
      <c r="F79" s="63"/>
      <c r="G79" s="74"/>
      <c r="H79" s="75"/>
      <c r="I79" s="19">
        <f>I80</f>
        <v>1520.8</v>
      </c>
      <c r="J79" s="1"/>
    </row>
    <row r="80" spans="1:10" ht="128.25" thickBot="1">
      <c r="A80" s="9" t="s">
        <v>86</v>
      </c>
      <c r="B80" s="43">
        <v>909</v>
      </c>
      <c r="C80" s="28" t="s">
        <v>20</v>
      </c>
      <c r="D80" s="28" t="s">
        <v>14</v>
      </c>
      <c r="E80" s="60" t="s">
        <v>115</v>
      </c>
      <c r="F80" s="61"/>
      <c r="G80" s="81"/>
      <c r="H80" s="82"/>
      <c r="I80" s="20">
        <f>I81</f>
        <v>1520.8</v>
      </c>
      <c r="J80" s="1"/>
    </row>
    <row r="81" spans="1:10" ht="39" thickBot="1">
      <c r="A81" s="9" t="s">
        <v>39</v>
      </c>
      <c r="B81" s="43">
        <v>909</v>
      </c>
      <c r="C81" s="28" t="s">
        <v>20</v>
      </c>
      <c r="D81" s="28" t="s">
        <v>14</v>
      </c>
      <c r="E81" s="60" t="s">
        <v>115</v>
      </c>
      <c r="F81" s="61"/>
      <c r="G81" s="81">
        <v>240</v>
      </c>
      <c r="H81" s="82"/>
      <c r="I81" s="20">
        <v>1520.8</v>
      </c>
      <c r="J81" s="1"/>
    </row>
    <row r="82" spans="1:10" ht="51.75" thickBot="1">
      <c r="A82" s="56" t="s">
        <v>105</v>
      </c>
      <c r="B82" s="43">
        <v>909</v>
      </c>
      <c r="C82" s="28" t="s">
        <v>20</v>
      </c>
      <c r="D82" s="28" t="s">
        <v>14</v>
      </c>
      <c r="E82" s="60" t="s">
        <v>116</v>
      </c>
      <c r="F82" s="61"/>
      <c r="G82" s="74"/>
      <c r="H82" s="75"/>
      <c r="I82" s="19">
        <f>I83</f>
        <v>300</v>
      </c>
      <c r="J82" s="1"/>
    </row>
    <row r="83" spans="1:10" ht="39" thickBot="1">
      <c r="A83" s="9" t="s">
        <v>39</v>
      </c>
      <c r="B83" s="43">
        <v>909</v>
      </c>
      <c r="C83" s="28" t="s">
        <v>20</v>
      </c>
      <c r="D83" s="28" t="s">
        <v>14</v>
      </c>
      <c r="E83" s="60" t="s">
        <v>116</v>
      </c>
      <c r="F83" s="61"/>
      <c r="G83" s="81">
        <v>240</v>
      </c>
      <c r="H83" s="82"/>
      <c r="I83" s="20">
        <v>300</v>
      </c>
      <c r="J83" s="1"/>
    </row>
    <row r="84" spans="1:10" ht="15.75" thickBot="1">
      <c r="A84" s="6" t="s">
        <v>63</v>
      </c>
      <c r="B84" s="38">
        <v>909</v>
      </c>
      <c r="C84" s="30" t="s">
        <v>21</v>
      </c>
      <c r="D84" s="30" t="s">
        <v>25</v>
      </c>
      <c r="E84" s="62"/>
      <c r="F84" s="63"/>
      <c r="G84" s="64"/>
      <c r="H84" s="65"/>
      <c r="I84" s="19">
        <f>I85</f>
        <v>7349.7</v>
      </c>
      <c r="J84" s="1"/>
    </row>
    <row r="85" spans="1:10" ht="15.75" thickBot="1">
      <c r="A85" s="6" t="s">
        <v>64</v>
      </c>
      <c r="B85" s="38">
        <v>909</v>
      </c>
      <c r="C85" s="30" t="s">
        <v>21</v>
      </c>
      <c r="D85" s="30" t="s">
        <v>13</v>
      </c>
      <c r="E85" s="62"/>
      <c r="F85" s="63"/>
      <c r="G85" s="64"/>
      <c r="H85" s="65"/>
      <c r="I85" s="19">
        <f>I86</f>
        <v>7349.7</v>
      </c>
      <c r="J85" s="1"/>
    </row>
    <row r="86" spans="1:10" ht="77.25" thickBot="1">
      <c r="A86" s="9" t="s">
        <v>90</v>
      </c>
      <c r="B86" s="43">
        <v>909</v>
      </c>
      <c r="C86" s="28" t="s">
        <v>21</v>
      </c>
      <c r="D86" s="28" t="s">
        <v>13</v>
      </c>
      <c r="E86" s="62" t="s">
        <v>89</v>
      </c>
      <c r="F86" s="63"/>
      <c r="G86" s="64"/>
      <c r="H86" s="65"/>
      <c r="I86" s="19">
        <f>I87+I92</f>
        <v>7349.7</v>
      </c>
      <c r="J86" s="1"/>
    </row>
    <row r="87" spans="1:10" ht="116.25" thickBot="1">
      <c r="A87" s="9" t="s">
        <v>96</v>
      </c>
      <c r="B87" s="38">
        <v>909</v>
      </c>
      <c r="C87" s="29" t="s">
        <v>21</v>
      </c>
      <c r="D87" s="29" t="s">
        <v>13</v>
      </c>
      <c r="E87" s="62" t="s">
        <v>91</v>
      </c>
      <c r="F87" s="63"/>
      <c r="G87" s="64"/>
      <c r="H87" s="65"/>
      <c r="I87" s="19">
        <f>I88</f>
        <v>1272.2</v>
      </c>
      <c r="J87" s="1"/>
    </row>
    <row r="88" spans="1:10" ht="141" thickBot="1">
      <c r="A88" s="9" t="s">
        <v>97</v>
      </c>
      <c r="B88" s="43">
        <v>909</v>
      </c>
      <c r="C88" s="28" t="s">
        <v>21</v>
      </c>
      <c r="D88" s="28" t="s">
        <v>13</v>
      </c>
      <c r="E88" s="60" t="s">
        <v>95</v>
      </c>
      <c r="F88" s="61"/>
      <c r="G88" s="81"/>
      <c r="H88" s="82"/>
      <c r="I88" s="20">
        <f>I89+I90+I91</f>
        <v>1272.2</v>
      </c>
      <c r="J88" s="1"/>
    </row>
    <row r="89" spans="1:10" ht="26.25" thickBot="1">
      <c r="A89" s="9" t="s">
        <v>62</v>
      </c>
      <c r="B89" s="43">
        <v>909</v>
      </c>
      <c r="C89" s="28" t="s">
        <v>21</v>
      </c>
      <c r="D89" s="28" t="s">
        <v>13</v>
      </c>
      <c r="E89" s="60" t="s">
        <v>95</v>
      </c>
      <c r="F89" s="61"/>
      <c r="G89" s="81">
        <v>110</v>
      </c>
      <c r="H89" s="82"/>
      <c r="I89" s="20">
        <v>1041.2</v>
      </c>
      <c r="J89" s="1"/>
    </row>
    <row r="90" spans="1:10" ht="39" thickBot="1">
      <c r="A90" s="9" t="s">
        <v>39</v>
      </c>
      <c r="B90" s="43">
        <v>909</v>
      </c>
      <c r="C90" s="28" t="s">
        <v>21</v>
      </c>
      <c r="D90" s="28" t="s">
        <v>13</v>
      </c>
      <c r="E90" s="60" t="s">
        <v>95</v>
      </c>
      <c r="F90" s="61"/>
      <c r="G90" s="81">
        <v>240</v>
      </c>
      <c r="H90" s="82"/>
      <c r="I90" s="20">
        <v>230</v>
      </c>
      <c r="J90" s="1"/>
    </row>
    <row r="91" spans="1:10" ht="15" thickBot="1">
      <c r="A91" s="9" t="s">
        <v>40</v>
      </c>
      <c r="B91" s="43">
        <v>909</v>
      </c>
      <c r="C91" s="28" t="s">
        <v>21</v>
      </c>
      <c r="D91" s="28" t="s">
        <v>13</v>
      </c>
      <c r="E91" s="60" t="s">
        <v>95</v>
      </c>
      <c r="F91" s="61"/>
      <c r="G91" s="81">
        <v>850</v>
      </c>
      <c r="H91" s="82"/>
      <c r="I91" s="20">
        <v>1</v>
      </c>
      <c r="J91" s="1"/>
    </row>
    <row r="92" spans="1:10" ht="129" thickBot="1">
      <c r="A92" s="9" t="s">
        <v>100</v>
      </c>
      <c r="B92" s="38">
        <v>909</v>
      </c>
      <c r="C92" s="29" t="s">
        <v>21</v>
      </c>
      <c r="D92" s="29" t="s">
        <v>13</v>
      </c>
      <c r="E92" s="62" t="s">
        <v>99</v>
      </c>
      <c r="F92" s="63"/>
      <c r="G92" s="74"/>
      <c r="H92" s="75"/>
      <c r="I92" s="19">
        <f>I93</f>
        <v>6077.5</v>
      </c>
      <c r="J92" s="1"/>
    </row>
    <row r="93" spans="1:10" ht="145.5" customHeight="1" thickBot="1">
      <c r="A93" s="9" t="s">
        <v>101</v>
      </c>
      <c r="B93" s="43">
        <v>909</v>
      </c>
      <c r="C93" s="28" t="s">
        <v>21</v>
      </c>
      <c r="D93" s="28" t="s">
        <v>13</v>
      </c>
      <c r="E93" s="60" t="s">
        <v>103</v>
      </c>
      <c r="F93" s="61"/>
      <c r="G93" s="81"/>
      <c r="H93" s="82"/>
      <c r="I93" s="20">
        <f>I94+I95+I96</f>
        <v>6077.5</v>
      </c>
      <c r="J93" s="1"/>
    </row>
    <row r="94" spans="1:10" ht="26.25" thickBot="1">
      <c r="A94" s="9" t="s">
        <v>62</v>
      </c>
      <c r="B94" s="43">
        <v>909</v>
      </c>
      <c r="C94" s="28" t="s">
        <v>21</v>
      </c>
      <c r="D94" s="28" t="s">
        <v>13</v>
      </c>
      <c r="E94" s="60" t="s">
        <v>103</v>
      </c>
      <c r="F94" s="61"/>
      <c r="G94" s="81">
        <v>110</v>
      </c>
      <c r="H94" s="82"/>
      <c r="I94" s="20">
        <v>4205.5</v>
      </c>
      <c r="J94" s="1"/>
    </row>
    <row r="95" spans="1:10" ht="39" thickBot="1">
      <c r="A95" s="9" t="s">
        <v>39</v>
      </c>
      <c r="B95" s="43">
        <v>909</v>
      </c>
      <c r="C95" s="28" t="s">
        <v>21</v>
      </c>
      <c r="D95" s="28" t="s">
        <v>13</v>
      </c>
      <c r="E95" s="60" t="s">
        <v>103</v>
      </c>
      <c r="F95" s="61"/>
      <c r="G95" s="81">
        <v>240</v>
      </c>
      <c r="H95" s="82"/>
      <c r="I95" s="20">
        <v>1865</v>
      </c>
      <c r="J95" s="1"/>
    </row>
    <row r="96" spans="1:10" ht="15" thickBot="1">
      <c r="A96" s="9" t="s">
        <v>40</v>
      </c>
      <c r="B96" s="43">
        <v>909</v>
      </c>
      <c r="C96" s="28" t="s">
        <v>21</v>
      </c>
      <c r="D96" s="28" t="s">
        <v>13</v>
      </c>
      <c r="E96" s="60" t="s">
        <v>103</v>
      </c>
      <c r="F96" s="61"/>
      <c r="G96" s="81">
        <v>850</v>
      </c>
      <c r="H96" s="82"/>
      <c r="I96" s="20">
        <v>7</v>
      </c>
      <c r="J96" s="1"/>
    </row>
    <row r="97" spans="1:10" ht="15.75" thickBot="1">
      <c r="A97" s="6" t="s">
        <v>65</v>
      </c>
      <c r="B97" s="38">
        <v>909</v>
      </c>
      <c r="C97" s="30" t="s">
        <v>22</v>
      </c>
      <c r="D97" s="30" t="s">
        <v>25</v>
      </c>
      <c r="E97" s="62"/>
      <c r="F97" s="63"/>
      <c r="G97" s="64"/>
      <c r="H97" s="65"/>
      <c r="I97" s="19">
        <f>I103+I98</f>
        <v>780</v>
      </c>
      <c r="J97" s="1"/>
    </row>
    <row r="98" spans="1:10" ht="90.75" thickBot="1">
      <c r="A98" s="9" t="s">
        <v>92</v>
      </c>
      <c r="B98" s="38">
        <v>909</v>
      </c>
      <c r="C98" s="29" t="s">
        <v>22</v>
      </c>
      <c r="D98" s="29" t="s">
        <v>13</v>
      </c>
      <c r="E98" s="62" t="s">
        <v>94</v>
      </c>
      <c r="F98" s="63"/>
      <c r="G98" s="64"/>
      <c r="H98" s="65"/>
      <c r="I98" s="19">
        <v>680</v>
      </c>
      <c r="J98" s="1"/>
    </row>
    <row r="99" spans="1:10" ht="184.5" customHeight="1" thickBot="1">
      <c r="A99" s="9" t="s">
        <v>108</v>
      </c>
      <c r="B99" s="38">
        <v>909</v>
      </c>
      <c r="C99" s="29" t="s">
        <v>22</v>
      </c>
      <c r="D99" s="29" t="s">
        <v>13</v>
      </c>
      <c r="E99" s="62" t="s">
        <v>106</v>
      </c>
      <c r="F99" s="63"/>
      <c r="G99" s="49"/>
      <c r="H99" s="5"/>
      <c r="I99" s="19">
        <f>I100</f>
        <v>680</v>
      </c>
      <c r="J99" s="1"/>
    </row>
    <row r="100" spans="1:10" ht="115.5" thickBot="1">
      <c r="A100" s="9" t="s">
        <v>93</v>
      </c>
      <c r="B100" s="43">
        <v>909</v>
      </c>
      <c r="C100" s="28" t="s">
        <v>22</v>
      </c>
      <c r="D100" s="28" t="s">
        <v>13</v>
      </c>
      <c r="E100" s="60" t="s">
        <v>107</v>
      </c>
      <c r="F100" s="61"/>
      <c r="G100" s="70"/>
      <c r="H100" s="71"/>
      <c r="I100" s="20">
        <v>680</v>
      </c>
      <c r="J100" s="1"/>
    </row>
    <row r="101" spans="1:10" ht="26.25" thickBot="1">
      <c r="A101" s="9" t="s">
        <v>66</v>
      </c>
      <c r="B101" s="43">
        <v>909</v>
      </c>
      <c r="C101" s="28" t="s">
        <v>22</v>
      </c>
      <c r="D101" s="28" t="s">
        <v>13</v>
      </c>
      <c r="E101" s="60" t="s">
        <v>107</v>
      </c>
      <c r="F101" s="61"/>
      <c r="G101" s="70">
        <v>310</v>
      </c>
      <c r="H101" s="71"/>
      <c r="I101" s="20">
        <v>680</v>
      </c>
      <c r="J101" s="1"/>
    </row>
    <row r="102" spans="1:10" ht="141.75" thickBot="1">
      <c r="A102" s="9" t="s">
        <v>110</v>
      </c>
      <c r="B102" s="38">
        <v>909</v>
      </c>
      <c r="C102" s="29" t="s">
        <v>22</v>
      </c>
      <c r="D102" s="29" t="s">
        <v>14</v>
      </c>
      <c r="E102" s="62" t="s">
        <v>119</v>
      </c>
      <c r="F102" s="63"/>
      <c r="G102" s="49"/>
      <c r="H102" s="5"/>
      <c r="I102" s="19">
        <f>I103</f>
        <v>100</v>
      </c>
      <c r="J102" s="1"/>
    </row>
    <row r="103" spans="1:10" ht="128.25" thickBot="1">
      <c r="A103" s="9" t="s">
        <v>111</v>
      </c>
      <c r="B103" s="43">
        <v>909</v>
      </c>
      <c r="C103" s="28" t="s">
        <v>22</v>
      </c>
      <c r="D103" s="28" t="s">
        <v>14</v>
      </c>
      <c r="E103" s="60" t="s">
        <v>109</v>
      </c>
      <c r="F103" s="61"/>
      <c r="G103" s="47"/>
      <c r="H103" s="48"/>
      <c r="I103" s="20">
        <f>I104</f>
        <v>100</v>
      </c>
      <c r="J103" s="1"/>
    </row>
    <row r="104" spans="1:10" ht="26.25" thickBot="1">
      <c r="A104" s="9" t="s">
        <v>112</v>
      </c>
      <c r="B104" s="43">
        <v>909</v>
      </c>
      <c r="C104" s="28" t="s">
        <v>22</v>
      </c>
      <c r="D104" s="28" t="s">
        <v>14</v>
      </c>
      <c r="E104" s="60" t="s">
        <v>109</v>
      </c>
      <c r="F104" s="61"/>
      <c r="G104" s="70">
        <v>320</v>
      </c>
      <c r="H104" s="71"/>
      <c r="I104" s="20">
        <v>100</v>
      </c>
      <c r="J104" s="1"/>
    </row>
    <row r="105" spans="1:10" ht="16.5" thickBot="1">
      <c r="A105" s="16" t="s">
        <v>67</v>
      </c>
      <c r="B105" s="26"/>
      <c r="C105" s="34"/>
      <c r="D105" s="34"/>
      <c r="E105" s="106"/>
      <c r="F105" s="107"/>
      <c r="G105" s="108"/>
      <c r="H105" s="109"/>
      <c r="I105" s="23">
        <f>I97+I84+I58+I42+I36+I33+I15</f>
        <v>27571.599999999999</v>
      </c>
      <c r="J105" s="1"/>
    </row>
    <row r="106" spans="1:10">
      <c r="C106" s="35"/>
      <c r="D106" s="35"/>
      <c r="E106" s="24"/>
      <c r="F106" s="24"/>
    </row>
    <row r="107" spans="1:10">
      <c r="C107" s="35"/>
      <c r="D107" s="35"/>
      <c r="E107" s="24"/>
      <c r="F107" s="24"/>
    </row>
    <row r="108" spans="1:10">
      <c r="C108" s="35"/>
      <c r="D108" s="35"/>
      <c r="E108" s="24"/>
      <c r="F108" s="24"/>
    </row>
    <row r="109" spans="1:10">
      <c r="C109" s="35"/>
      <c r="D109" s="35"/>
      <c r="E109" s="24"/>
      <c r="F109" s="24"/>
    </row>
    <row r="110" spans="1:10">
      <c r="C110" s="35"/>
      <c r="D110" s="35"/>
      <c r="E110" s="24"/>
      <c r="F110" s="24"/>
    </row>
    <row r="111" spans="1:10">
      <c r="C111" s="35"/>
      <c r="D111" s="35"/>
      <c r="E111" s="24"/>
      <c r="F111" s="24"/>
    </row>
    <row r="112" spans="1:10">
      <c r="C112" s="35"/>
      <c r="D112" s="35"/>
      <c r="E112" s="24"/>
      <c r="F112" s="24"/>
    </row>
    <row r="113" spans="3:6">
      <c r="C113" s="35"/>
      <c r="D113" s="35"/>
      <c r="E113" s="24"/>
      <c r="F113" s="24"/>
    </row>
    <row r="114" spans="3:6">
      <c r="C114" s="35"/>
      <c r="D114" s="35"/>
      <c r="E114" s="24"/>
      <c r="F114" s="24"/>
    </row>
    <row r="115" spans="3:6">
      <c r="C115" s="35"/>
      <c r="D115" s="35"/>
      <c r="E115" s="24"/>
      <c r="F115" s="24"/>
    </row>
    <row r="116" spans="3:6">
      <c r="C116" s="35"/>
      <c r="D116" s="35"/>
      <c r="E116" s="24"/>
      <c r="F116" s="24"/>
    </row>
    <row r="117" spans="3:6">
      <c r="C117" s="35"/>
      <c r="D117" s="35"/>
      <c r="E117" s="24"/>
      <c r="F117" s="24"/>
    </row>
    <row r="118" spans="3:6">
      <c r="E118" s="24"/>
      <c r="F118" s="24"/>
    </row>
    <row r="119" spans="3:6">
      <c r="E119" s="24"/>
      <c r="F119" s="24"/>
    </row>
    <row r="120" spans="3:6">
      <c r="E120" s="24"/>
      <c r="F120" s="24"/>
    </row>
    <row r="121" spans="3:6">
      <c r="E121" s="24"/>
      <c r="F121" s="24"/>
    </row>
    <row r="122" spans="3:6">
      <c r="E122" s="24"/>
      <c r="F122" s="24"/>
    </row>
    <row r="123" spans="3:6">
      <c r="E123" s="24"/>
      <c r="F123" s="24"/>
    </row>
    <row r="124" spans="3:6">
      <c r="E124" s="24"/>
      <c r="F124" s="24"/>
    </row>
    <row r="125" spans="3:6">
      <c r="E125" s="24"/>
      <c r="F125" s="24"/>
    </row>
    <row r="126" spans="3:6">
      <c r="E126" s="24"/>
      <c r="F126" s="24"/>
    </row>
    <row r="127" spans="3:6">
      <c r="E127" s="24"/>
      <c r="F127" s="24"/>
    </row>
    <row r="128" spans="3:6">
      <c r="E128" s="24"/>
      <c r="F128" s="24"/>
    </row>
    <row r="129" spans="5:6">
      <c r="E129" s="24"/>
      <c r="F129" s="24"/>
    </row>
    <row r="130" spans="5:6">
      <c r="E130" s="24"/>
      <c r="F130" s="24"/>
    </row>
    <row r="131" spans="5:6">
      <c r="E131" s="24"/>
      <c r="F131" s="24"/>
    </row>
    <row r="132" spans="5:6">
      <c r="E132" s="24"/>
      <c r="F132" s="24"/>
    </row>
    <row r="133" spans="5:6">
      <c r="E133" s="24"/>
      <c r="F133" s="24"/>
    </row>
    <row r="134" spans="5:6">
      <c r="E134" s="24"/>
      <c r="F134" s="24"/>
    </row>
    <row r="135" spans="5:6">
      <c r="E135" s="24"/>
      <c r="F135" s="24"/>
    </row>
    <row r="136" spans="5:6">
      <c r="E136" s="24"/>
      <c r="F136" s="24"/>
    </row>
    <row r="137" spans="5:6">
      <c r="E137" s="24"/>
      <c r="F137" s="24"/>
    </row>
    <row r="138" spans="5:6">
      <c r="E138" s="24"/>
      <c r="F138" s="24"/>
    </row>
    <row r="139" spans="5:6">
      <c r="E139" s="24"/>
      <c r="F139" s="24"/>
    </row>
    <row r="140" spans="5:6">
      <c r="E140" s="24"/>
      <c r="F140" s="24"/>
    </row>
  </sheetData>
  <mergeCells count="202">
    <mergeCell ref="E51:F51"/>
    <mergeCell ref="G51:H51"/>
    <mergeCell ref="E52:F52"/>
    <mergeCell ref="G52:H52"/>
    <mergeCell ref="E99:F99"/>
    <mergeCell ref="E104:F104"/>
    <mergeCell ref="G104:H104"/>
    <mergeCell ref="E102:F102"/>
    <mergeCell ref="E103:F103"/>
    <mergeCell ref="E53:F53"/>
    <mergeCell ref="A5:E5"/>
    <mergeCell ref="A1:E1"/>
    <mergeCell ref="F1:I1"/>
    <mergeCell ref="A2:E2"/>
    <mergeCell ref="F2:I2"/>
    <mergeCell ref="B3:I3"/>
    <mergeCell ref="F5:I5"/>
    <mergeCell ref="F4:I4"/>
    <mergeCell ref="A6:E6"/>
    <mergeCell ref="F6:G6"/>
    <mergeCell ref="E41:F41"/>
    <mergeCell ref="G41:H41"/>
    <mergeCell ref="A7:I7"/>
    <mergeCell ref="A8:I8"/>
    <mergeCell ref="A9:I9"/>
    <mergeCell ref="A10:A12"/>
    <mergeCell ref="E14:F14"/>
    <mergeCell ref="G14:H14"/>
    <mergeCell ref="J7:J9"/>
    <mergeCell ref="I10:I11"/>
    <mergeCell ref="E13:F13"/>
    <mergeCell ref="G13:H13"/>
    <mergeCell ref="E10:F12"/>
    <mergeCell ref="G10:H12"/>
    <mergeCell ref="E15:F15"/>
    <mergeCell ref="G15:H15"/>
    <mergeCell ref="E16:F16"/>
    <mergeCell ref="G16:H16"/>
    <mergeCell ref="E17:F17"/>
    <mergeCell ref="G17:H17"/>
    <mergeCell ref="E19:F19"/>
    <mergeCell ref="G19:H19"/>
    <mergeCell ref="E18:F18"/>
    <mergeCell ref="G18:H18"/>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2:F32"/>
    <mergeCell ref="G32:H32"/>
    <mergeCell ref="E30:F30"/>
    <mergeCell ref="G30:H30"/>
    <mergeCell ref="E31:F31"/>
    <mergeCell ref="G31:H31"/>
    <mergeCell ref="E34:F34"/>
    <mergeCell ref="G34:H34"/>
    <mergeCell ref="E33:F33"/>
    <mergeCell ref="G33:H33"/>
    <mergeCell ref="E36:F36"/>
    <mergeCell ref="G36:H36"/>
    <mergeCell ref="E35:F35"/>
    <mergeCell ref="G35:H35"/>
    <mergeCell ref="E37:F37"/>
    <mergeCell ref="G37:H37"/>
    <mergeCell ref="E38:F38"/>
    <mergeCell ref="G38:H38"/>
    <mergeCell ref="E39:F39"/>
    <mergeCell ref="G39:H39"/>
    <mergeCell ref="E40:F40"/>
    <mergeCell ref="G40:H40"/>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50:F50"/>
    <mergeCell ref="E49:F49"/>
    <mergeCell ref="G49:H49"/>
    <mergeCell ref="G50:H50"/>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6:F66"/>
    <mergeCell ref="G66:H66"/>
    <mergeCell ref="E64:F64"/>
    <mergeCell ref="E65:F65"/>
    <mergeCell ref="E67:F67"/>
    <mergeCell ref="G67:H67"/>
    <mergeCell ref="E68:F68"/>
    <mergeCell ref="G68:H68"/>
    <mergeCell ref="E69:F69"/>
    <mergeCell ref="G69:H69"/>
    <mergeCell ref="E70:F70"/>
    <mergeCell ref="G70:H70"/>
    <mergeCell ref="E71:F71"/>
    <mergeCell ref="G71:H71"/>
    <mergeCell ref="E72:F72"/>
    <mergeCell ref="G72:H72"/>
    <mergeCell ref="E75:F75"/>
    <mergeCell ref="G75:H75"/>
    <mergeCell ref="E77:F77"/>
    <mergeCell ref="E73:F73"/>
    <mergeCell ref="G73:H73"/>
    <mergeCell ref="E74:F74"/>
    <mergeCell ref="G74:H74"/>
    <mergeCell ref="E78:F78"/>
    <mergeCell ref="E76:F76"/>
    <mergeCell ref="G76:H76"/>
    <mergeCell ref="G77:H77"/>
    <mergeCell ref="G78:H78"/>
    <mergeCell ref="E79:F79"/>
    <mergeCell ref="G79:H79"/>
    <mergeCell ref="E80:F80"/>
    <mergeCell ref="G80:H80"/>
    <mergeCell ref="E81:F81"/>
    <mergeCell ref="G81:H81"/>
    <mergeCell ref="E84:F84"/>
    <mergeCell ref="G84:H84"/>
    <mergeCell ref="E82:F82"/>
    <mergeCell ref="G82:H82"/>
    <mergeCell ref="E83:F83"/>
    <mergeCell ref="G83:H83"/>
    <mergeCell ref="E85:F85"/>
    <mergeCell ref="G85:H85"/>
    <mergeCell ref="E86:F86"/>
    <mergeCell ref="G86:H86"/>
    <mergeCell ref="E87:F87"/>
    <mergeCell ref="G87:H87"/>
    <mergeCell ref="E88:F88"/>
    <mergeCell ref="G88:H88"/>
    <mergeCell ref="E89:F89"/>
    <mergeCell ref="G89:H89"/>
    <mergeCell ref="E90:F90"/>
    <mergeCell ref="G90:H90"/>
    <mergeCell ref="E91:F91"/>
    <mergeCell ref="G91:H91"/>
    <mergeCell ref="E93:F93"/>
    <mergeCell ref="G93:H93"/>
    <mergeCell ref="E92:F92"/>
    <mergeCell ref="G92:H92"/>
    <mergeCell ref="E94:F94"/>
    <mergeCell ref="G94:H94"/>
    <mergeCell ref="E95:F95"/>
    <mergeCell ref="G95:H95"/>
    <mergeCell ref="G98:H98"/>
    <mergeCell ref="E96:F96"/>
    <mergeCell ref="G96:H96"/>
    <mergeCell ref="E97:F97"/>
    <mergeCell ref="G97:H97"/>
    <mergeCell ref="E105:F105"/>
    <mergeCell ref="G105:H105"/>
    <mergeCell ref="B10:B12"/>
    <mergeCell ref="D10:D12"/>
    <mergeCell ref="C10:C12"/>
    <mergeCell ref="E100:F100"/>
    <mergeCell ref="G100:H100"/>
    <mergeCell ref="E101:F101"/>
    <mergeCell ref="G101:H101"/>
    <mergeCell ref="E98:F98"/>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topLeftCell="A28" workbookViewId="0">
      <selection activeCell="D34" sqref="D34"/>
    </sheetView>
  </sheetViews>
  <sheetFormatPr defaultRowHeight="12.75"/>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 6</vt:lpstr>
      <vt:lpstr>пр 7</vt:lpstr>
      <vt:lpstr>Лист3</vt:lpstr>
    </vt:vector>
  </TitlesOfParts>
  <Company>UCL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Даша</cp:lastModifiedBy>
  <cp:lastPrinted>2016-02-17T08:19:10Z</cp:lastPrinted>
  <dcterms:created xsi:type="dcterms:W3CDTF">2015-11-28T14:01:00Z</dcterms:created>
  <dcterms:modified xsi:type="dcterms:W3CDTF">2016-04-01T11:09:46Z</dcterms:modified>
</cp:coreProperties>
</file>