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bookViews>
  <sheets>
    <sheet name="пр 6" sheetId="1" r:id="rId1"/>
    <sheet name="пр 7" sheetId="4" r:id="rId2"/>
    <sheet name="Лист3" sheetId="3" r:id="rId3"/>
  </sheets>
  <calcPr calcId="125725" calcOnSave="0"/>
</workbook>
</file>

<file path=xl/calcChain.xml><?xml version="1.0" encoding="utf-8"?>
<calcChain xmlns="http://schemas.openxmlformats.org/spreadsheetml/2006/main">
  <c r="H90" i="1"/>
  <c r="H93"/>
  <c r="H92"/>
  <c r="H94"/>
  <c r="H104"/>
  <c r="H111"/>
  <c r="I100" i="4"/>
  <c r="I107"/>
  <c r="I105"/>
  <c r="I112"/>
  <c r="I85"/>
  <c r="I91"/>
  <c r="I89"/>
  <c r="I87"/>
  <c r="H88" i="1"/>
  <c r="H86"/>
  <c r="H84"/>
  <c r="H82"/>
  <c r="I83" i="4"/>
  <c r="H49" i="1"/>
  <c r="H38"/>
  <c r="H107"/>
  <c r="H106"/>
  <c r="H113"/>
  <c r="I114" i="4"/>
  <c r="I75"/>
  <c r="I74"/>
  <c r="I78"/>
  <c r="I77"/>
  <c r="I81"/>
  <c r="I80"/>
  <c r="I73"/>
  <c r="I72"/>
  <c r="I59"/>
  <c r="I124"/>
  <c r="I95"/>
  <c r="I94"/>
  <c r="I93"/>
  <c r="I52"/>
  <c r="I39"/>
  <c r="H62" i="1"/>
  <c r="H64"/>
  <c r="H61"/>
  <c r="H60"/>
  <c r="H59"/>
  <c r="H43"/>
  <c r="H46"/>
  <c r="H45"/>
  <c r="H42"/>
  <c r="H41"/>
  <c r="H47"/>
  <c r="I44" i="4"/>
  <c r="I47"/>
  <c r="I46"/>
  <c r="I43"/>
  <c r="I42"/>
  <c r="I41"/>
  <c r="I48"/>
  <c r="I50"/>
  <c r="I63"/>
  <c r="I65"/>
  <c r="I122"/>
  <c r="I116"/>
  <c r="H117" i="1"/>
  <c r="H121"/>
  <c r="H120"/>
  <c r="H116"/>
  <c r="H115"/>
  <c r="H74"/>
  <c r="H73"/>
  <c r="H77"/>
  <c r="H76"/>
  <c r="H80"/>
  <c r="H79"/>
  <c r="H72"/>
  <c r="H71"/>
  <c r="H58"/>
  <c r="H123"/>
  <c r="I121" i="4"/>
  <c r="I118"/>
  <c r="I19"/>
  <c r="I18"/>
  <c r="I17"/>
  <c r="I16"/>
  <c r="I24"/>
  <c r="I26"/>
  <c r="I31"/>
  <c r="I30"/>
  <c r="I33"/>
  <c r="I38"/>
  <c r="I37"/>
  <c r="I36"/>
  <c r="I57"/>
  <c r="I56"/>
  <c r="I55"/>
  <c r="I54"/>
  <c r="I70"/>
  <c r="I69"/>
  <c r="I68"/>
  <c r="I67"/>
  <c r="I101"/>
  <c r="I108"/>
  <c r="H23" i="1"/>
  <c r="H25"/>
  <c r="H22"/>
  <c r="H21"/>
  <c r="H20"/>
  <c r="H18"/>
  <c r="H17"/>
  <c r="H16"/>
  <c r="H15"/>
  <c r="H30"/>
  <c r="H29"/>
  <c r="H100"/>
  <c r="H69"/>
  <c r="H68"/>
  <c r="H67"/>
  <c r="H66"/>
  <c r="H37"/>
  <c r="H36"/>
  <c r="H35"/>
  <c r="H32"/>
  <c r="H56"/>
  <c r="H55"/>
  <c r="H54"/>
  <c r="H53"/>
  <c r="I23" i="4"/>
  <c r="I22"/>
  <c r="I21"/>
  <c r="I62"/>
  <c r="I61"/>
  <c r="I60"/>
  <c r="I99"/>
  <c r="I98"/>
  <c r="I97"/>
  <c r="I15"/>
  <c r="H14" i="1"/>
  <c r="H40"/>
  <c r="H99"/>
  <c r="H98"/>
  <c r="H97"/>
  <c r="H96"/>
</calcChain>
</file>

<file path=xl/sharedStrings.xml><?xml version="1.0" encoding="utf-8"?>
<sst xmlns="http://schemas.openxmlformats.org/spreadsheetml/2006/main" count="609" uniqueCount="140">
  <si>
    <t>0110001100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</si>
  <si>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</si>
  <si>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</si>
  <si>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0110070140</t>
  </si>
  <si>
    <t>0110090140</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</si>
  <si>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2016-2018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</si>
  <si>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2016-2018 годы"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</si>
  <si>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2016 год
</t>
  </si>
  <si>
    <t>(приложение 7)</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</si>
  <si>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</si>
  <si>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</si>
  <si>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</si>
  <si>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</si>
  <si>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</si>
  <si>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</si>
  <si>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</si>
  <si>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</si>
  <si>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</si>
  <si>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</si>
  <si>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</si>
  <si>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</si>
  <si>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</si>
  <si>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</si>
  <si>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</si>
  <si>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</si>
  <si>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</si>
  <si>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</si>
  <si>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</si>
  <si>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</si>
  <si>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</si>
  <si>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</si>
  <si>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</si>
  <si>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</si>
  <si>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</si>
  <si>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</si>
  <si>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</si>
  <si>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</si>
  <si>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</si>
  <si>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</si>
  <si>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</si>
  <si>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</si>
  <si>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</si>
  <si>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</si>
  <si>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</si>
  <si>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</si>
  <si>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</si>
  <si>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</si>
  <si>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</si>
  <si>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</si>
  <si>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</si>
  <si>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</si>
  <si>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</si>
  <si>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</si>
  <si>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</si>
  <si>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</si>
  <si>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</si>
  <si>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</si>
  <si>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</si>
  <si>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</si>
  <si>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</si>
  <si>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</si>
  <si>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</si>
  <si>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</si>
  <si>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</si>
  <si>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</si>
  <si>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</si>
  <si>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</si>
  <si>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</si>
  <si>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</si>
  <si>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(приложение 6)</t>
  </si>
  <si>
    <t>0103</t>
  </si>
  <si>
    <t>0104</t>
  </si>
  <si>
    <t>0113</t>
  </si>
  <si>
    <t>0203</t>
  </si>
  <si>
    <t>0100000000</t>
  </si>
  <si>
    <t>0412</t>
  </si>
  <si>
    <t>0501</t>
  </si>
  <si>
    <t>0502</t>
  </si>
  <si>
    <t>0200000000</t>
  </si>
  <si>
    <t>0210000000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</si>
  <si>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</si>
  <si>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</si>
  <si>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</si>
  <si>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</si>
  <si>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</si>
  <si>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</si>
  <si>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</si>
  <si>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</si>
  <si>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</si>
  <si>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</si>
  <si>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</si>
  <si>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0310000000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</si>
  <si>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</si>
  <si>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</si>
  <si>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0400000000</t>
  </si>
  <si>
    <t>0310000230</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</si>
  <si>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</si>
  <si>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</si>
  <si>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0801</t>
  </si>
  <si>
    <t>0320000000</t>
  </si>
  <si>
    <t>Подпрограмма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</si>
  <si>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</si>
  <si>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</si>
  <si>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</si>
  <si>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</si>
  <si>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</si>
  <si>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</si>
  <si>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</si>
  <si>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2016 – 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</si>
  <si>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0420001250</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</si>
  <si>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2016 – 2018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</si>
  <si>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</si>
  <si>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Социальные выплаты гражданам, кроме публичные нормативные социальные выплат</t>
  </si>
  <si>
    <t>1003</t>
  </si>
  <si>
    <t>0220001150</t>
  </si>
  <si>
    <t>0230001160</t>
  </si>
  <si>
    <t>0230000000</t>
  </si>
  <si>
    <t>0220000000</t>
  </si>
  <si>
    <t>0420000000</t>
  </si>
  <si>
    <t>9900099090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</si>
  <si>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</si>
  <si>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0240090880</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</si>
  <si>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</si>
  <si>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</si>
  <si>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</si>
  <si>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</si>
  <si>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</si>
  <si>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</si>
  <si>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</si>
  <si>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</si>
  <si>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0120090880</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</si>
  <si>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</si>
  <si>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</si>
  <si>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</si>
  <si>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</si>
  <si>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</si>
  <si>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</si>
  <si>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</si>
  <si>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 xml:space="preserve"> от 6 июля   2016г. № 24</t>
  </si>
  <si>
    <t xml:space="preserve"> от 06 июля 2016г. № 24 </t>
  </si>
</sst>
</file>

<file path=xl/styles.xml><?xml version="1.0" encoding="utf-8"?>
<styleSheet xmlns="http://schemas.openxmlformats.org/spreadsheetml/2006/main">
  <numFmts count="1">
    <numFmt numFmtId="168" formatCode="0.0"/>
  </numFmts>
  <fonts count="16">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s>
  <cellStyleXfs count="2">
    <xf numFmtId="0" fontId="0" fillId="0" borderId="0"/>
    <xf numFmtId="0" fontId="15" fillId="0" borderId="0"/>
  </cellStyleXfs>
  <cellXfs count="145">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8" fontId="6" fillId="0" borderId="1" xfId="0" applyNumberFormat="1" applyFont="1" applyBorder="1" applyAlignment="1">
      <alignment horizontal="center"/>
    </xf>
    <xf numFmtId="168" fontId="9" fillId="0" borderId="1" xfId="0" applyNumberFormat="1" applyFont="1" applyBorder="1" applyAlignment="1">
      <alignment horizontal="center"/>
    </xf>
    <xf numFmtId="168" fontId="6" fillId="0" borderId="1" xfId="0" applyNumberFormat="1" applyFont="1" applyBorder="1" applyAlignment="1">
      <alignment horizontal="center" wrapText="1"/>
    </xf>
    <xf numFmtId="168" fontId="9" fillId="0" borderId="1" xfId="0" applyNumberFormat="1" applyFont="1" applyBorder="1" applyAlignment="1">
      <alignment horizontal="center" wrapText="1"/>
    </xf>
    <xf numFmtId="168"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8" fillId="0" borderId="10" xfId="0" applyFont="1" applyBorder="1" applyAlignment="1">
      <alignment wrapText="1"/>
    </xf>
    <xf numFmtId="0" fontId="6" fillId="0" borderId="10" xfId="0" applyFont="1" applyBorder="1"/>
    <xf numFmtId="0" fontId="6" fillId="0" borderId="10" xfId="0" applyFont="1" applyBorder="1" applyAlignment="1">
      <alignment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168" fontId="9" fillId="0" borderId="3" xfId="0" applyNumberFormat="1" applyFont="1" applyBorder="1" applyAlignment="1">
      <alignment horizontal="center"/>
    </xf>
    <xf numFmtId="0" fontId="9" fillId="0" borderId="16" xfId="1" applyFont="1" applyFill="1" applyBorder="1" applyAlignment="1">
      <alignment horizontal="left" wrapText="1" shrinkToFit="1"/>
    </xf>
    <xf numFmtId="0" fontId="14" fillId="0" borderId="10" xfId="0" applyFont="1" applyBorder="1" applyAlignment="1">
      <alignment horizontal="center"/>
    </xf>
    <xf numFmtId="168" fontId="9" fillId="0" borderId="10" xfId="0" applyNumberFormat="1" applyFont="1" applyBorder="1" applyAlignment="1">
      <alignment horizontal="center"/>
    </xf>
    <xf numFmtId="0" fontId="9" fillId="0" borderId="2" xfId="0" applyFont="1" applyBorder="1" applyAlignment="1">
      <alignment wrapText="1"/>
    </xf>
    <xf numFmtId="0" fontId="9" fillId="0" borderId="17" xfId="0" applyFont="1" applyBorder="1" applyAlignment="1">
      <alignment wrapText="1"/>
    </xf>
    <xf numFmtId="0" fontId="8" fillId="0" borderId="10" xfId="0" applyFont="1" applyBorder="1" applyAlignment="1">
      <alignment horizontal="center"/>
    </xf>
    <xf numFmtId="168"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9" fillId="0" borderId="27" xfId="0" applyNumberFormat="1" applyFont="1" applyBorder="1" applyAlignment="1">
      <alignment horizontal="center"/>
    </xf>
    <xf numFmtId="49" fontId="9" fillId="0" borderId="10" xfId="0" applyNumberFormat="1" applyFont="1" applyBorder="1" applyAlignment="1">
      <alignment horizontal="center"/>
    </xf>
    <xf numFmtId="0" fontId="9" fillId="0" borderId="9" xfId="0" applyFont="1" applyBorder="1" applyAlignment="1">
      <alignment horizontal="center" wrapText="1"/>
    </xf>
    <xf numFmtId="0" fontId="9" fillId="0" borderId="4" xfId="0" applyFont="1" applyBorder="1" applyAlignment="1">
      <alignment horizontal="center" wrapText="1"/>
    </xf>
    <xf numFmtId="0" fontId="10" fillId="0" borderId="9" xfId="0" applyFont="1" applyBorder="1" applyAlignment="1">
      <alignment horizontal="center"/>
    </xf>
    <xf numFmtId="0" fontId="10" fillId="0" borderId="4" xfId="0" applyFont="1" applyBorder="1" applyAlignment="1">
      <alignment horizontal="center"/>
    </xf>
    <xf numFmtId="0" fontId="4" fillId="0" borderId="0" xfId="0" applyFont="1"/>
    <xf numFmtId="0" fontId="2" fillId="0" borderId="0" xfId="0" applyFont="1" applyAlignment="1">
      <alignment horizontal="right"/>
    </xf>
    <xf numFmtId="0" fontId="1" fillId="0" borderId="0" xfId="0" applyFont="1" applyAlignment="1">
      <alignment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23" xfId="0" applyFont="1" applyBorder="1" applyAlignment="1">
      <alignment horizontal="center" wrapText="1"/>
    </xf>
    <xf numFmtId="0" fontId="6" fillId="0" borderId="13" xfId="0" applyFont="1" applyBorder="1" applyAlignment="1">
      <alignment horizontal="center"/>
    </xf>
    <xf numFmtId="0" fontId="6" fillId="0" borderId="2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3" fillId="0" borderId="0" xfId="0" applyFont="1"/>
    <xf numFmtId="0" fontId="2" fillId="0" borderId="0" xfId="0" applyFont="1" applyAlignment="1">
      <alignment horizontal="righ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49" fontId="6" fillId="0" borderId="10"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6" fillId="0" borderId="29" xfId="0" applyFont="1" applyBorder="1" applyAlignment="1">
      <alignment horizontal="center" wrapText="1"/>
    </xf>
    <xf numFmtId="49" fontId="9" fillId="0" borderId="28" xfId="0" applyNumberFormat="1" applyFont="1" applyBorder="1" applyAlignment="1">
      <alignment horizontal="center"/>
    </xf>
    <xf numFmtId="49" fontId="9" fillId="0" borderId="24"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49" fontId="9" fillId="0" borderId="13"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cellXfs>
  <cellStyles count="2">
    <cellStyle name="Обычный" xfId="0" builtinId="0"/>
    <cellStyle name="Обычный_ИзмПрил 3-4-2006-н"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27"/>
  <sheetViews>
    <sheetView tabSelected="1" workbookViewId="0">
      <selection activeCell="C4" sqref="C4:H4"/>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1" spans="1:9" ht="15.75" customHeight="1">
      <c r="A1" s="122"/>
      <c r="B1" s="122"/>
      <c r="C1" s="123" t="s">
        <v>26</v>
      </c>
      <c r="D1" s="123"/>
      <c r="E1" s="123"/>
      <c r="F1" s="123"/>
      <c r="G1" s="123"/>
      <c r="H1" s="123"/>
      <c r="I1" s="1"/>
    </row>
    <row r="2" spans="1:9" ht="15.75">
      <c r="A2" s="122"/>
      <c r="B2" s="122"/>
      <c r="C2" s="105" t="s">
        <v>27</v>
      </c>
      <c r="D2" s="105"/>
      <c r="E2" s="105"/>
      <c r="F2" s="105"/>
      <c r="G2" s="105"/>
      <c r="H2" s="105"/>
      <c r="I2" s="1"/>
    </row>
    <row r="3" spans="1:9" ht="15.75">
      <c r="A3" s="122"/>
      <c r="B3" s="122"/>
      <c r="C3" s="105" t="s">
        <v>68</v>
      </c>
      <c r="D3" s="105"/>
      <c r="E3" s="105"/>
      <c r="F3" s="105"/>
      <c r="G3" s="105"/>
      <c r="H3" s="105"/>
      <c r="I3" s="1"/>
    </row>
    <row r="4" spans="1:9" ht="15.75">
      <c r="A4" s="122"/>
      <c r="B4" s="122"/>
      <c r="C4" s="105" t="s">
        <v>139</v>
      </c>
      <c r="D4" s="105"/>
      <c r="E4" s="105"/>
      <c r="F4" s="105"/>
      <c r="G4" s="105"/>
      <c r="H4" s="105"/>
      <c r="I4" s="1"/>
    </row>
    <row r="5" spans="1:9" ht="15.75">
      <c r="A5" s="122"/>
      <c r="B5" s="122"/>
      <c r="C5" s="105"/>
      <c r="D5" s="105"/>
      <c r="E5" s="104"/>
      <c r="F5" s="104"/>
      <c r="G5" s="105" t="s">
        <v>69</v>
      </c>
      <c r="H5" s="105"/>
      <c r="I5" s="1"/>
    </row>
    <row r="6" spans="1:9" ht="37.5" customHeight="1">
      <c r="A6" s="124" t="s">
        <v>28</v>
      </c>
      <c r="B6" s="124"/>
      <c r="C6" s="124"/>
      <c r="D6" s="124"/>
      <c r="E6" s="124"/>
      <c r="F6" s="124"/>
      <c r="G6" s="124"/>
      <c r="H6" s="124"/>
      <c r="I6" s="106"/>
    </row>
    <row r="7" spans="1:9" ht="69.75" customHeight="1">
      <c r="A7" s="125" t="s">
        <v>102</v>
      </c>
      <c r="B7" s="125"/>
      <c r="C7" s="125"/>
      <c r="D7" s="125"/>
      <c r="E7" s="125"/>
      <c r="F7" s="125"/>
      <c r="G7" s="125"/>
      <c r="H7" s="125"/>
      <c r="I7" s="106"/>
    </row>
    <row r="8" spans="1:9" ht="33" customHeight="1" thickBot="1">
      <c r="A8" s="125"/>
      <c r="B8" s="125"/>
      <c r="C8" s="125"/>
      <c r="D8" s="125"/>
      <c r="E8" s="125"/>
      <c r="F8" s="125"/>
      <c r="G8" s="125"/>
      <c r="H8" s="125"/>
      <c r="I8" s="106"/>
    </row>
    <row r="9" spans="1:9" ht="25.5" customHeight="1">
      <c r="A9" s="107"/>
      <c r="B9" s="110" t="s">
        <v>29</v>
      </c>
      <c r="C9" s="111"/>
      <c r="D9" s="116" t="s">
        <v>30</v>
      </c>
      <c r="E9" s="117"/>
      <c r="F9" s="116" t="s">
        <v>31</v>
      </c>
      <c r="G9" s="117"/>
      <c r="H9" s="107" t="s">
        <v>24</v>
      </c>
      <c r="I9" s="1"/>
    </row>
    <row r="10" spans="1:9">
      <c r="A10" s="108"/>
      <c r="B10" s="112"/>
      <c r="C10" s="113"/>
      <c r="D10" s="118"/>
      <c r="E10" s="119"/>
      <c r="F10" s="118"/>
      <c r="G10" s="119"/>
      <c r="H10" s="108"/>
      <c r="I10" s="1"/>
    </row>
    <row r="11" spans="1:9" ht="13.5" thickBot="1">
      <c r="A11" s="109"/>
      <c r="B11" s="114"/>
      <c r="C11" s="115"/>
      <c r="D11" s="120"/>
      <c r="E11" s="121"/>
      <c r="F11" s="120"/>
      <c r="G11" s="121"/>
      <c r="H11" s="2">
        <v>2016</v>
      </c>
      <c r="I11" s="1"/>
    </row>
    <row r="12" spans="1:9" ht="13.5" thickBot="1">
      <c r="A12" s="3">
        <v>1</v>
      </c>
      <c r="B12" s="126">
        <v>2</v>
      </c>
      <c r="C12" s="127"/>
      <c r="D12" s="126">
        <v>3</v>
      </c>
      <c r="E12" s="128"/>
      <c r="F12" s="129">
        <v>4</v>
      </c>
      <c r="G12" s="128"/>
      <c r="H12" s="4">
        <v>5</v>
      </c>
      <c r="I12" s="1"/>
    </row>
    <row r="13" spans="1:9" ht="61.5" thickBot="1">
      <c r="A13" s="42" t="s">
        <v>10</v>
      </c>
      <c r="B13" s="80"/>
      <c r="C13" s="81"/>
      <c r="D13" s="80"/>
      <c r="E13" s="81"/>
      <c r="F13" s="102"/>
      <c r="G13" s="103"/>
      <c r="H13" s="5"/>
      <c r="I13" s="1"/>
    </row>
    <row r="14" spans="1:9" ht="13.5" thickBot="1">
      <c r="A14" s="6" t="s">
        <v>33</v>
      </c>
      <c r="B14" s="82"/>
      <c r="C14" s="83"/>
      <c r="D14" s="82"/>
      <c r="E14" s="83"/>
      <c r="F14" s="82"/>
      <c r="G14" s="83"/>
      <c r="H14" s="7">
        <f>H15+H20+H29</f>
        <v>8621.6</v>
      </c>
      <c r="I14" s="1"/>
    </row>
    <row r="15" spans="1:9" ht="64.5" thickBot="1">
      <c r="A15" s="8" t="s">
        <v>34</v>
      </c>
      <c r="B15" s="82"/>
      <c r="C15" s="83"/>
      <c r="D15" s="82"/>
      <c r="E15" s="83"/>
      <c r="F15" s="82"/>
      <c r="G15" s="83"/>
      <c r="H15" s="19">
        <f>H16</f>
        <v>310</v>
      </c>
      <c r="I15" s="1"/>
    </row>
    <row r="16" spans="1:9" ht="26.25" thickBot="1">
      <c r="A16" s="9" t="s">
        <v>35</v>
      </c>
      <c r="B16" s="80">
        <v>9000000000</v>
      </c>
      <c r="C16" s="81"/>
      <c r="D16" s="80"/>
      <c r="E16" s="81"/>
      <c r="F16" s="80"/>
      <c r="G16" s="81"/>
      <c r="H16" s="20">
        <f>H17</f>
        <v>310</v>
      </c>
      <c r="I16" s="1"/>
    </row>
    <row r="17" spans="1:9" ht="39" thickBot="1">
      <c r="A17" s="9" t="s">
        <v>36</v>
      </c>
      <c r="B17" s="80">
        <v>9900000000</v>
      </c>
      <c r="C17" s="81"/>
      <c r="D17" s="80"/>
      <c r="E17" s="81"/>
      <c r="F17" s="78"/>
      <c r="G17" s="79"/>
      <c r="H17" s="20">
        <f>H18</f>
        <v>310</v>
      </c>
      <c r="I17" s="1"/>
    </row>
    <row r="18" spans="1:9" ht="26.25" thickBot="1">
      <c r="A18" s="9" t="s">
        <v>37</v>
      </c>
      <c r="B18" s="80">
        <v>9900000210</v>
      </c>
      <c r="C18" s="81"/>
      <c r="D18" s="80"/>
      <c r="E18" s="81"/>
      <c r="F18" s="78"/>
      <c r="G18" s="79"/>
      <c r="H18" s="20">
        <f>H19</f>
        <v>310</v>
      </c>
      <c r="I18" s="1"/>
    </row>
    <row r="19" spans="1:9" ht="39" thickBot="1">
      <c r="A19" s="9" t="s">
        <v>39</v>
      </c>
      <c r="B19" s="80">
        <v>9900000210</v>
      </c>
      <c r="C19" s="81"/>
      <c r="D19" s="80">
        <v>240</v>
      </c>
      <c r="E19" s="81"/>
      <c r="F19" s="78" t="s">
        <v>70</v>
      </c>
      <c r="G19" s="79"/>
      <c r="H19" s="20">
        <v>310</v>
      </c>
      <c r="I19" s="1"/>
    </row>
    <row r="20" spans="1:9" ht="64.5" thickBot="1">
      <c r="A20" s="8" t="s">
        <v>41</v>
      </c>
      <c r="B20" s="82"/>
      <c r="C20" s="83"/>
      <c r="D20" s="82"/>
      <c r="E20" s="83"/>
      <c r="F20" s="76"/>
      <c r="G20" s="77"/>
      <c r="H20" s="19">
        <f>H21</f>
        <v>8256.4</v>
      </c>
      <c r="I20" s="1"/>
    </row>
    <row r="21" spans="1:9" ht="26.25" thickBot="1">
      <c r="A21" s="9" t="s">
        <v>35</v>
      </c>
      <c r="B21" s="80">
        <v>9000000000</v>
      </c>
      <c r="C21" s="81"/>
      <c r="D21" s="80"/>
      <c r="E21" s="81"/>
      <c r="F21" s="78"/>
      <c r="G21" s="79"/>
      <c r="H21" s="20">
        <f>H22</f>
        <v>8256.4</v>
      </c>
      <c r="I21" s="1"/>
    </row>
    <row r="22" spans="1:9" ht="39" thickBot="1">
      <c r="A22" s="9" t="s">
        <v>36</v>
      </c>
      <c r="B22" s="80">
        <v>9900000000</v>
      </c>
      <c r="C22" s="81"/>
      <c r="D22" s="80"/>
      <c r="E22" s="81"/>
      <c r="F22" s="78"/>
      <c r="G22" s="79"/>
      <c r="H22" s="20">
        <f>H23+H25</f>
        <v>8256.4</v>
      </c>
      <c r="I22" s="1"/>
    </row>
    <row r="23" spans="1:9" ht="39" thickBot="1">
      <c r="A23" s="9" t="s">
        <v>42</v>
      </c>
      <c r="B23" s="80">
        <v>9900000200</v>
      </c>
      <c r="C23" s="81"/>
      <c r="D23" s="80"/>
      <c r="E23" s="81"/>
      <c r="F23" s="78"/>
      <c r="G23" s="79"/>
      <c r="H23" s="20">
        <f>H24</f>
        <v>1433</v>
      </c>
      <c r="I23" s="1"/>
    </row>
    <row r="24" spans="1:9" ht="26.25" thickBot="1">
      <c r="A24" s="9" t="s">
        <v>38</v>
      </c>
      <c r="B24" s="80">
        <v>9900000200</v>
      </c>
      <c r="C24" s="81"/>
      <c r="D24" s="80">
        <v>120</v>
      </c>
      <c r="E24" s="81"/>
      <c r="F24" s="78" t="s">
        <v>71</v>
      </c>
      <c r="G24" s="79"/>
      <c r="H24" s="20">
        <v>1433</v>
      </c>
      <c r="I24" s="1"/>
    </row>
    <row r="25" spans="1:9" ht="26.25" thickBot="1">
      <c r="A25" s="9" t="s">
        <v>37</v>
      </c>
      <c r="B25" s="80">
        <v>9900000210</v>
      </c>
      <c r="C25" s="81"/>
      <c r="D25" s="80"/>
      <c r="E25" s="81"/>
      <c r="F25" s="78"/>
      <c r="G25" s="79"/>
      <c r="H25" s="20">
        <f>H26+H27+H28</f>
        <v>6823.4</v>
      </c>
      <c r="I25" s="1"/>
    </row>
    <row r="26" spans="1:9" ht="26.25" thickBot="1">
      <c r="A26" s="9" t="s">
        <v>38</v>
      </c>
      <c r="B26" s="80">
        <v>9900000210</v>
      </c>
      <c r="C26" s="81"/>
      <c r="D26" s="80">
        <v>120</v>
      </c>
      <c r="E26" s="81"/>
      <c r="F26" s="78" t="s">
        <v>71</v>
      </c>
      <c r="G26" s="79"/>
      <c r="H26" s="20">
        <v>5578.4</v>
      </c>
      <c r="I26" s="1"/>
    </row>
    <row r="27" spans="1:9" ht="39" thickBot="1">
      <c r="A27" s="9" t="s">
        <v>39</v>
      </c>
      <c r="B27" s="80">
        <v>9900000210</v>
      </c>
      <c r="C27" s="81"/>
      <c r="D27" s="80">
        <v>240</v>
      </c>
      <c r="E27" s="81"/>
      <c r="F27" s="78" t="s">
        <v>71</v>
      </c>
      <c r="G27" s="79"/>
      <c r="H27" s="20">
        <v>1225</v>
      </c>
      <c r="I27" s="1"/>
    </row>
    <row r="28" spans="1:9" ht="13.5" thickBot="1">
      <c r="A28" s="9" t="s">
        <v>40</v>
      </c>
      <c r="B28" s="80">
        <v>9900000210</v>
      </c>
      <c r="C28" s="81"/>
      <c r="D28" s="80">
        <v>850</v>
      </c>
      <c r="E28" s="81"/>
      <c r="F28" s="78" t="s">
        <v>71</v>
      </c>
      <c r="G28" s="79"/>
      <c r="H28" s="20">
        <v>20</v>
      </c>
      <c r="I28" s="1"/>
    </row>
    <row r="29" spans="1:9" ht="102.75" thickBot="1">
      <c r="A29" s="9" t="s">
        <v>43</v>
      </c>
      <c r="B29" s="80">
        <v>9900005000</v>
      </c>
      <c r="C29" s="81"/>
      <c r="D29" s="80"/>
      <c r="E29" s="81"/>
      <c r="F29" s="78"/>
      <c r="G29" s="79"/>
      <c r="H29" s="20">
        <f>H30</f>
        <v>55.2</v>
      </c>
      <c r="I29" s="1"/>
    </row>
    <row r="30" spans="1:9" ht="39" thickBot="1">
      <c r="A30" s="9" t="s">
        <v>44</v>
      </c>
      <c r="B30" s="84">
        <v>9900005010</v>
      </c>
      <c r="C30" s="85"/>
      <c r="D30" s="100"/>
      <c r="E30" s="101"/>
      <c r="F30" s="78"/>
      <c r="G30" s="79"/>
      <c r="H30" s="20">
        <f>H31</f>
        <v>55.2</v>
      </c>
      <c r="I30" s="1"/>
    </row>
    <row r="31" spans="1:9" ht="13.5" thickBot="1">
      <c r="A31" s="9" t="s">
        <v>45</v>
      </c>
      <c r="B31" s="84">
        <v>9900005010</v>
      </c>
      <c r="C31" s="85"/>
      <c r="D31" s="100">
        <v>540</v>
      </c>
      <c r="E31" s="101"/>
      <c r="F31" s="78" t="s">
        <v>71</v>
      </c>
      <c r="G31" s="79"/>
      <c r="H31" s="20">
        <v>55.2</v>
      </c>
      <c r="I31" s="1"/>
    </row>
    <row r="32" spans="1:9" ht="13.5" thickBot="1">
      <c r="A32" s="10" t="s">
        <v>47</v>
      </c>
      <c r="B32" s="80"/>
      <c r="C32" s="81"/>
      <c r="D32" s="80"/>
      <c r="E32" s="81"/>
      <c r="F32" s="78"/>
      <c r="G32" s="79"/>
      <c r="H32" s="19">
        <f>H33</f>
        <v>1</v>
      </c>
      <c r="I32" s="1"/>
    </row>
    <row r="33" spans="1:9" ht="64.5" thickBot="1">
      <c r="A33" s="11" t="s">
        <v>48</v>
      </c>
      <c r="B33" s="84">
        <v>9900071340</v>
      </c>
      <c r="C33" s="85"/>
      <c r="D33" s="100"/>
      <c r="E33" s="101"/>
      <c r="F33" s="78"/>
      <c r="G33" s="79"/>
      <c r="H33" s="21">
        <v>1</v>
      </c>
      <c r="I33" s="1"/>
    </row>
    <row r="34" spans="1:9" ht="39" thickBot="1">
      <c r="A34" s="9" t="s">
        <v>50</v>
      </c>
      <c r="B34" s="84">
        <v>9900071340</v>
      </c>
      <c r="C34" s="85"/>
      <c r="D34" s="100">
        <v>240</v>
      </c>
      <c r="E34" s="101"/>
      <c r="F34" s="78" t="s">
        <v>72</v>
      </c>
      <c r="G34" s="79"/>
      <c r="H34" s="22">
        <v>1</v>
      </c>
      <c r="I34" s="1"/>
    </row>
    <row r="35" spans="1:9" ht="13.5" thickBot="1">
      <c r="A35" s="12" t="s">
        <v>51</v>
      </c>
      <c r="B35" s="80"/>
      <c r="C35" s="81"/>
      <c r="D35" s="84"/>
      <c r="E35" s="85"/>
      <c r="F35" s="76"/>
      <c r="G35" s="77"/>
      <c r="H35" s="19">
        <f>H36</f>
        <v>195.1</v>
      </c>
      <c r="I35" s="1"/>
    </row>
    <row r="36" spans="1:9" ht="26.25" thickBot="1">
      <c r="A36" s="9" t="s">
        <v>35</v>
      </c>
      <c r="B36" s="80">
        <v>9000000000</v>
      </c>
      <c r="C36" s="81"/>
      <c r="D36" s="80"/>
      <c r="E36" s="81"/>
      <c r="F36" s="78"/>
      <c r="G36" s="79"/>
      <c r="H36" s="20">
        <f>H37</f>
        <v>195.1</v>
      </c>
      <c r="I36" s="1"/>
    </row>
    <row r="37" spans="1:9" ht="13.5" thickBot="1">
      <c r="A37" s="13" t="s">
        <v>52</v>
      </c>
      <c r="B37" s="80">
        <v>9900000000</v>
      </c>
      <c r="C37" s="81"/>
      <c r="D37" s="80"/>
      <c r="E37" s="81"/>
      <c r="F37" s="78"/>
      <c r="G37" s="79"/>
      <c r="H37" s="20">
        <f>H38</f>
        <v>195.1</v>
      </c>
      <c r="I37" s="1"/>
    </row>
    <row r="38" spans="1:9" ht="64.5" thickBot="1">
      <c r="A38" s="14" t="s">
        <v>53</v>
      </c>
      <c r="B38" s="80">
        <v>9900051180</v>
      </c>
      <c r="C38" s="81"/>
      <c r="D38" s="80"/>
      <c r="E38" s="81"/>
      <c r="F38" s="78"/>
      <c r="G38" s="79"/>
      <c r="H38" s="20">
        <f>H39</f>
        <v>195.1</v>
      </c>
      <c r="I38" s="1"/>
    </row>
    <row r="39" spans="1:9" ht="39" thickBot="1">
      <c r="A39" s="9" t="s">
        <v>49</v>
      </c>
      <c r="B39" s="100">
        <v>9900051180</v>
      </c>
      <c r="C39" s="101"/>
      <c r="D39" s="84">
        <v>120</v>
      </c>
      <c r="E39" s="85"/>
      <c r="F39" s="78" t="s">
        <v>73</v>
      </c>
      <c r="G39" s="79"/>
      <c r="H39" s="20">
        <v>195.1</v>
      </c>
      <c r="I39" s="1"/>
    </row>
    <row r="40" spans="1:9" ht="13.5" thickBot="1">
      <c r="A40" s="8" t="s">
        <v>54</v>
      </c>
      <c r="B40" s="82"/>
      <c r="C40" s="83"/>
      <c r="D40" s="82"/>
      <c r="E40" s="83"/>
      <c r="F40" s="76"/>
      <c r="G40" s="77"/>
      <c r="H40" s="19">
        <f>H41+H53</f>
        <v>5363.3</v>
      </c>
      <c r="I40" s="1"/>
    </row>
    <row r="41" spans="1:9" ht="13.5" thickBot="1">
      <c r="A41" s="6" t="s">
        <v>55</v>
      </c>
      <c r="B41" s="82"/>
      <c r="C41" s="83"/>
      <c r="D41" s="82"/>
      <c r="E41" s="83"/>
      <c r="F41" s="76"/>
      <c r="G41" s="77"/>
      <c r="H41" s="19">
        <f>H42</f>
        <v>5163.3</v>
      </c>
      <c r="I41" s="1"/>
    </row>
    <row r="42" spans="1:9" ht="81.75" customHeight="1" thickBot="1">
      <c r="A42" s="9" t="s">
        <v>1</v>
      </c>
      <c r="B42" s="76" t="s">
        <v>74</v>
      </c>
      <c r="C42" s="77"/>
      <c r="D42" s="82"/>
      <c r="E42" s="83"/>
      <c r="F42" s="76"/>
      <c r="G42" s="77"/>
      <c r="H42" s="19">
        <f>H43+H45+H47+H51+H49</f>
        <v>5163.3</v>
      </c>
      <c r="I42" s="1"/>
    </row>
    <row r="43" spans="1:9" ht="109.5" customHeight="1" thickBot="1">
      <c r="A43" s="9" t="s">
        <v>2</v>
      </c>
      <c r="B43" s="78" t="s">
        <v>0</v>
      </c>
      <c r="C43" s="79"/>
      <c r="D43" s="82"/>
      <c r="E43" s="83"/>
      <c r="F43" s="76"/>
      <c r="G43" s="77"/>
      <c r="H43" s="20">
        <f>H44</f>
        <v>2524.9</v>
      </c>
      <c r="I43" s="1"/>
    </row>
    <row r="44" spans="1:9" ht="39" thickBot="1">
      <c r="A44" s="9" t="s">
        <v>39</v>
      </c>
      <c r="B44" s="78" t="s">
        <v>0</v>
      </c>
      <c r="C44" s="79"/>
      <c r="D44" s="80">
        <v>240</v>
      </c>
      <c r="E44" s="81"/>
      <c r="F44" s="78" t="s">
        <v>104</v>
      </c>
      <c r="G44" s="79"/>
      <c r="H44" s="20">
        <v>2524.9</v>
      </c>
      <c r="I44" s="1"/>
    </row>
    <row r="45" spans="1:9" ht="115.5" thickBot="1">
      <c r="A45" s="25" t="s">
        <v>6</v>
      </c>
      <c r="B45" s="98" t="s">
        <v>3</v>
      </c>
      <c r="C45" s="99"/>
      <c r="D45" s="82"/>
      <c r="E45" s="83"/>
      <c r="F45" s="78"/>
      <c r="G45" s="79"/>
      <c r="H45" s="20">
        <f>H46</f>
        <v>1620.3</v>
      </c>
      <c r="I45" s="1"/>
    </row>
    <row r="46" spans="1:9" ht="39" thickBot="1">
      <c r="A46" s="9" t="s">
        <v>56</v>
      </c>
      <c r="B46" s="96" t="s">
        <v>3</v>
      </c>
      <c r="C46" s="97"/>
      <c r="D46" s="80">
        <v>240</v>
      </c>
      <c r="E46" s="81"/>
      <c r="F46" s="78" t="s">
        <v>104</v>
      </c>
      <c r="G46" s="79"/>
      <c r="H46" s="20">
        <f>1620.3</f>
        <v>1620.3</v>
      </c>
      <c r="I46" s="1"/>
    </row>
    <row r="47" spans="1:9" ht="77.25" thickBot="1">
      <c r="A47" s="9" t="s">
        <v>5</v>
      </c>
      <c r="B47" s="78" t="s">
        <v>4</v>
      </c>
      <c r="C47" s="79"/>
      <c r="D47" s="80"/>
      <c r="E47" s="81"/>
      <c r="F47" s="78"/>
      <c r="G47" s="79"/>
      <c r="H47" s="20">
        <f>H48</f>
        <v>540.1</v>
      </c>
      <c r="I47" s="1"/>
    </row>
    <row r="48" spans="1:9" ht="39" thickBot="1">
      <c r="A48" s="9" t="s">
        <v>39</v>
      </c>
      <c r="B48" s="78" t="s">
        <v>4</v>
      </c>
      <c r="C48" s="79"/>
      <c r="D48" s="80">
        <v>240</v>
      </c>
      <c r="E48" s="81"/>
      <c r="F48" s="78" t="s">
        <v>104</v>
      </c>
      <c r="G48" s="79"/>
      <c r="H48" s="20">
        <v>540.1</v>
      </c>
      <c r="I48" s="1"/>
    </row>
    <row r="49" spans="1:9" ht="68.25" customHeight="1" thickBot="1">
      <c r="A49" s="72" t="s">
        <v>127</v>
      </c>
      <c r="B49" s="78" t="s">
        <v>131</v>
      </c>
      <c r="C49" s="79"/>
      <c r="D49" s="47"/>
      <c r="E49" s="48"/>
      <c r="F49" s="45"/>
      <c r="G49" s="46"/>
      <c r="H49" s="20">
        <f>H50</f>
        <v>408</v>
      </c>
      <c r="I49" s="1"/>
    </row>
    <row r="50" spans="1:9" ht="39" thickBot="1">
      <c r="A50" s="9" t="s">
        <v>39</v>
      </c>
      <c r="B50" s="78" t="s">
        <v>131</v>
      </c>
      <c r="C50" s="79"/>
      <c r="D50" s="80">
        <v>240</v>
      </c>
      <c r="E50" s="81"/>
      <c r="F50" s="78" t="s">
        <v>104</v>
      </c>
      <c r="G50" s="79"/>
      <c r="H50" s="20">
        <v>408</v>
      </c>
      <c r="I50" s="1"/>
    </row>
    <row r="51" spans="1:9" ht="51.75" thickBot="1">
      <c r="A51" s="56" t="s">
        <v>105</v>
      </c>
      <c r="B51" s="78" t="s">
        <v>130</v>
      </c>
      <c r="C51" s="79"/>
      <c r="D51" s="82"/>
      <c r="E51" s="83"/>
      <c r="F51" s="76"/>
      <c r="G51" s="77"/>
      <c r="H51" s="19">
        <v>70</v>
      </c>
      <c r="I51" s="1"/>
    </row>
    <row r="52" spans="1:9" ht="39" thickBot="1">
      <c r="A52" s="9" t="s">
        <v>39</v>
      </c>
      <c r="B52" s="78" t="s">
        <v>130</v>
      </c>
      <c r="C52" s="79"/>
      <c r="D52" s="80">
        <v>240</v>
      </c>
      <c r="E52" s="81"/>
      <c r="F52" s="78" t="s">
        <v>104</v>
      </c>
      <c r="G52" s="79"/>
      <c r="H52" s="20">
        <v>70</v>
      </c>
      <c r="I52" s="1"/>
    </row>
    <row r="53" spans="1:9" ht="26.25" thickBot="1">
      <c r="A53" s="8" t="s">
        <v>57</v>
      </c>
      <c r="B53" s="76"/>
      <c r="C53" s="77"/>
      <c r="D53" s="82"/>
      <c r="E53" s="83"/>
      <c r="F53" s="76"/>
      <c r="G53" s="77"/>
      <c r="H53" s="19">
        <f>H54</f>
        <v>200</v>
      </c>
      <c r="I53" s="1"/>
    </row>
    <row r="54" spans="1:9" ht="26.25" thickBot="1">
      <c r="A54" s="9" t="s">
        <v>35</v>
      </c>
      <c r="B54" s="78">
        <v>9000000000</v>
      </c>
      <c r="C54" s="79"/>
      <c r="D54" s="90"/>
      <c r="E54" s="91"/>
      <c r="F54" s="94"/>
      <c r="G54" s="95"/>
      <c r="H54" s="20">
        <f>H55</f>
        <v>200</v>
      </c>
      <c r="I54" s="1"/>
    </row>
    <row r="55" spans="1:9" ht="39" thickBot="1">
      <c r="A55" s="9" t="s">
        <v>36</v>
      </c>
      <c r="B55" s="78">
        <v>9900000000</v>
      </c>
      <c r="C55" s="79"/>
      <c r="D55" s="84"/>
      <c r="E55" s="85"/>
      <c r="F55" s="92"/>
      <c r="G55" s="93"/>
      <c r="H55" s="20">
        <f>H56</f>
        <v>200</v>
      </c>
      <c r="I55" s="1"/>
    </row>
    <row r="56" spans="1:9" ht="26.25" thickBot="1">
      <c r="A56" s="9" t="s">
        <v>46</v>
      </c>
      <c r="B56" s="80">
        <v>9900000280</v>
      </c>
      <c r="C56" s="81"/>
      <c r="D56" s="84"/>
      <c r="E56" s="85"/>
      <c r="F56" s="92"/>
      <c r="G56" s="93"/>
      <c r="H56" s="20">
        <f>H57</f>
        <v>200</v>
      </c>
      <c r="I56" s="1"/>
    </row>
    <row r="57" spans="1:9" ht="39" thickBot="1">
      <c r="A57" s="9" t="s">
        <v>39</v>
      </c>
      <c r="B57" s="80">
        <v>9900000280</v>
      </c>
      <c r="C57" s="81"/>
      <c r="D57" s="80">
        <v>240</v>
      </c>
      <c r="E57" s="81"/>
      <c r="F57" s="92" t="s">
        <v>75</v>
      </c>
      <c r="G57" s="93"/>
      <c r="H57" s="20">
        <v>200</v>
      </c>
      <c r="I57" s="1"/>
    </row>
    <row r="58" spans="1:9" ht="13.5" thickBot="1">
      <c r="A58" s="15" t="s">
        <v>58</v>
      </c>
      <c r="B58" s="76"/>
      <c r="C58" s="77"/>
      <c r="D58" s="82"/>
      <c r="E58" s="83"/>
      <c r="F58" s="76"/>
      <c r="G58" s="77"/>
      <c r="H58" s="19">
        <f>H59+H66+H71</f>
        <v>9813.4</v>
      </c>
      <c r="I58" s="1"/>
    </row>
    <row r="59" spans="1:9" ht="13.5" thickBot="1">
      <c r="A59" s="15" t="s">
        <v>59</v>
      </c>
      <c r="B59" s="76"/>
      <c r="C59" s="77"/>
      <c r="D59" s="82"/>
      <c r="E59" s="83"/>
      <c r="F59" s="76"/>
      <c r="G59" s="77"/>
      <c r="H59" s="19">
        <f>H60</f>
        <v>1890</v>
      </c>
      <c r="I59" s="1"/>
    </row>
    <row r="60" spans="1:9" ht="26.25" thickBot="1">
      <c r="A60" s="9" t="s">
        <v>35</v>
      </c>
      <c r="B60" s="78">
        <v>9000000000</v>
      </c>
      <c r="C60" s="79"/>
      <c r="D60" s="82"/>
      <c r="E60" s="83"/>
      <c r="F60" s="76"/>
      <c r="G60" s="77"/>
      <c r="H60" s="19">
        <f>H61</f>
        <v>1890</v>
      </c>
      <c r="I60" s="1"/>
    </row>
    <row r="61" spans="1:9" ht="39" thickBot="1">
      <c r="A61" s="9" t="s">
        <v>36</v>
      </c>
      <c r="B61" s="78">
        <v>9900000000</v>
      </c>
      <c r="C61" s="79"/>
      <c r="D61" s="80"/>
      <c r="E61" s="81"/>
      <c r="F61" s="78"/>
      <c r="G61" s="79"/>
      <c r="H61" s="20">
        <f>H62+H64</f>
        <v>1890</v>
      </c>
      <c r="I61" s="1"/>
    </row>
    <row r="62" spans="1:9" ht="26.25" thickBot="1">
      <c r="A62" s="9" t="s">
        <v>46</v>
      </c>
      <c r="B62" s="80">
        <v>9900000280</v>
      </c>
      <c r="C62" s="81"/>
      <c r="D62" s="84"/>
      <c r="E62" s="85"/>
      <c r="F62" s="78"/>
      <c r="G62" s="79"/>
      <c r="H62" s="20">
        <f>H63</f>
        <v>1090</v>
      </c>
      <c r="I62" s="1"/>
    </row>
    <row r="63" spans="1:9" ht="39" thickBot="1">
      <c r="A63" s="9" t="s">
        <v>39</v>
      </c>
      <c r="B63" s="80">
        <v>9900000280</v>
      </c>
      <c r="C63" s="81"/>
      <c r="D63" s="80">
        <v>240</v>
      </c>
      <c r="E63" s="81"/>
      <c r="F63" s="78" t="s">
        <v>76</v>
      </c>
      <c r="G63" s="79"/>
      <c r="H63" s="20">
        <v>1090</v>
      </c>
      <c r="I63" s="1"/>
    </row>
    <row r="64" spans="1:9" ht="64.5" thickBot="1">
      <c r="A64" s="9" t="s">
        <v>120</v>
      </c>
      <c r="B64" s="82">
        <v>9900090990</v>
      </c>
      <c r="C64" s="83"/>
      <c r="D64" s="90"/>
      <c r="E64" s="91"/>
      <c r="F64" s="76"/>
      <c r="G64" s="77"/>
      <c r="H64" s="19">
        <f>H65</f>
        <v>800</v>
      </c>
      <c r="I64" s="1"/>
    </row>
    <row r="65" spans="1:9" ht="39" thickBot="1">
      <c r="A65" s="9" t="s">
        <v>39</v>
      </c>
      <c r="B65" s="80">
        <v>9900090990</v>
      </c>
      <c r="C65" s="81"/>
      <c r="D65" s="80">
        <v>240</v>
      </c>
      <c r="E65" s="81"/>
      <c r="F65" s="78" t="s">
        <v>76</v>
      </c>
      <c r="G65" s="79"/>
      <c r="H65" s="20">
        <v>800</v>
      </c>
      <c r="I65" s="1"/>
    </row>
    <row r="66" spans="1:9" ht="13.5" thickBot="1">
      <c r="A66" s="6" t="s">
        <v>60</v>
      </c>
      <c r="B66" s="76"/>
      <c r="C66" s="77"/>
      <c r="D66" s="82"/>
      <c r="E66" s="83"/>
      <c r="F66" s="76"/>
      <c r="G66" s="77"/>
      <c r="H66" s="19">
        <f>H67</f>
        <v>1095</v>
      </c>
      <c r="I66" s="1"/>
    </row>
    <row r="67" spans="1:9" ht="26.25" thickBot="1">
      <c r="A67" s="9" t="s">
        <v>35</v>
      </c>
      <c r="B67" s="78">
        <v>9000000000</v>
      </c>
      <c r="C67" s="79"/>
      <c r="D67" s="82"/>
      <c r="E67" s="83"/>
      <c r="F67" s="76"/>
      <c r="G67" s="77"/>
      <c r="H67" s="20">
        <f>H68</f>
        <v>1095</v>
      </c>
      <c r="I67" s="1"/>
    </row>
    <row r="68" spans="1:9" ht="39" thickBot="1">
      <c r="A68" s="9" t="s">
        <v>36</v>
      </c>
      <c r="B68" s="78">
        <v>9900000000</v>
      </c>
      <c r="C68" s="79"/>
      <c r="D68" s="80"/>
      <c r="E68" s="81"/>
      <c r="F68" s="76"/>
      <c r="G68" s="77"/>
      <c r="H68" s="20">
        <f>H69</f>
        <v>1095</v>
      </c>
      <c r="I68" s="1"/>
    </row>
    <row r="69" spans="1:9" ht="26.25" thickBot="1">
      <c r="A69" s="9" t="s">
        <v>46</v>
      </c>
      <c r="B69" s="80">
        <v>9900000280</v>
      </c>
      <c r="C69" s="81"/>
      <c r="D69" s="84"/>
      <c r="E69" s="85"/>
      <c r="F69" s="78"/>
      <c r="G69" s="79"/>
      <c r="H69" s="20">
        <f>H70</f>
        <v>1095</v>
      </c>
      <c r="I69" s="1"/>
    </row>
    <row r="70" spans="1:9" ht="39" thickBot="1">
      <c r="A70" s="9" t="s">
        <v>39</v>
      </c>
      <c r="B70" s="80">
        <v>9900000280</v>
      </c>
      <c r="C70" s="81"/>
      <c r="D70" s="80">
        <v>240</v>
      </c>
      <c r="E70" s="81"/>
      <c r="F70" s="78" t="s">
        <v>77</v>
      </c>
      <c r="G70" s="79"/>
      <c r="H70" s="20">
        <v>1095</v>
      </c>
      <c r="I70" s="1"/>
    </row>
    <row r="71" spans="1:9" ht="13.5" thickBot="1">
      <c r="A71" s="6" t="s">
        <v>61</v>
      </c>
      <c r="B71" s="76"/>
      <c r="C71" s="77"/>
      <c r="D71" s="82"/>
      <c r="E71" s="83"/>
      <c r="F71" s="76"/>
      <c r="G71" s="77"/>
      <c r="H71" s="19">
        <f>H72+H92</f>
        <v>6828.4</v>
      </c>
      <c r="I71" s="1"/>
    </row>
    <row r="72" spans="1:9" ht="77.25" thickBot="1">
      <c r="A72" s="9" t="s">
        <v>80</v>
      </c>
      <c r="B72" s="76" t="s">
        <v>78</v>
      </c>
      <c r="C72" s="77"/>
      <c r="D72" s="82"/>
      <c r="E72" s="83"/>
      <c r="F72" s="76"/>
      <c r="G72" s="77"/>
      <c r="H72" s="19">
        <f>H73+H76+H79+H88+H82+H84+H86+H90</f>
        <v>6768.4</v>
      </c>
      <c r="I72" s="1"/>
    </row>
    <row r="73" spans="1:9" ht="115.5" thickBot="1">
      <c r="A73" s="9" t="s">
        <v>81</v>
      </c>
      <c r="B73" s="76" t="s">
        <v>79</v>
      </c>
      <c r="C73" s="77"/>
      <c r="D73" s="82"/>
      <c r="E73" s="83"/>
      <c r="F73" s="76"/>
      <c r="G73" s="77"/>
      <c r="H73" s="19">
        <f>H74</f>
        <v>1375</v>
      </c>
      <c r="I73" s="1"/>
    </row>
    <row r="74" spans="1:9" ht="141" thickBot="1">
      <c r="A74" s="9" t="s">
        <v>83</v>
      </c>
      <c r="B74" s="78" t="s">
        <v>84</v>
      </c>
      <c r="C74" s="79"/>
      <c r="D74" s="82"/>
      <c r="E74" s="83"/>
      <c r="F74" s="78"/>
      <c r="G74" s="79"/>
      <c r="H74" s="20">
        <f>H75</f>
        <v>1375</v>
      </c>
      <c r="I74" s="1"/>
    </row>
    <row r="75" spans="1:9" ht="39" thickBot="1">
      <c r="A75" s="9" t="s">
        <v>39</v>
      </c>
      <c r="B75" s="78" t="s">
        <v>84</v>
      </c>
      <c r="C75" s="79"/>
      <c r="D75" s="80">
        <v>240</v>
      </c>
      <c r="E75" s="81"/>
      <c r="F75" s="78" t="s">
        <v>82</v>
      </c>
      <c r="G75" s="79"/>
      <c r="H75" s="20">
        <v>1375</v>
      </c>
      <c r="I75" s="1"/>
    </row>
    <row r="76" spans="1:9" ht="102.75" thickBot="1">
      <c r="A76" s="9" t="s">
        <v>87</v>
      </c>
      <c r="B76" s="76" t="s">
        <v>117</v>
      </c>
      <c r="C76" s="77"/>
      <c r="D76" s="84"/>
      <c r="E76" s="85"/>
      <c r="F76" s="78"/>
      <c r="G76" s="79"/>
      <c r="H76" s="19">
        <f>H77</f>
        <v>130</v>
      </c>
      <c r="I76" s="1"/>
    </row>
    <row r="77" spans="1:9" ht="115.5" thickBot="1">
      <c r="A77" s="9" t="s">
        <v>88</v>
      </c>
      <c r="B77" s="78" t="s">
        <v>114</v>
      </c>
      <c r="C77" s="79"/>
      <c r="D77" s="80"/>
      <c r="E77" s="81"/>
      <c r="F77" s="78"/>
      <c r="G77" s="79"/>
      <c r="H77" s="20">
        <f>H78</f>
        <v>130</v>
      </c>
      <c r="I77" s="1"/>
    </row>
    <row r="78" spans="1:9" ht="39" thickBot="1">
      <c r="A78" s="9" t="s">
        <v>39</v>
      </c>
      <c r="B78" s="78" t="s">
        <v>114</v>
      </c>
      <c r="C78" s="79"/>
      <c r="D78" s="84">
        <v>240</v>
      </c>
      <c r="E78" s="85"/>
      <c r="F78" s="78" t="s">
        <v>82</v>
      </c>
      <c r="G78" s="79"/>
      <c r="H78" s="20">
        <v>130</v>
      </c>
      <c r="I78" s="1"/>
    </row>
    <row r="79" spans="1:9" ht="115.5" thickBot="1">
      <c r="A79" s="9" t="s">
        <v>85</v>
      </c>
      <c r="B79" s="76" t="s">
        <v>116</v>
      </c>
      <c r="C79" s="77"/>
      <c r="D79" s="90"/>
      <c r="E79" s="91"/>
      <c r="F79" s="76"/>
      <c r="G79" s="77"/>
      <c r="H79" s="19">
        <f>H80</f>
        <v>1745.8</v>
      </c>
      <c r="I79" s="1"/>
    </row>
    <row r="80" spans="1:9" ht="128.25" thickBot="1">
      <c r="A80" s="9" t="s">
        <v>86</v>
      </c>
      <c r="B80" s="78" t="s">
        <v>115</v>
      </c>
      <c r="C80" s="79"/>
      <c r="D80" s="84"/>
      <c r="E80" s="85"/>
      <c r="F80" s="78"/>
      <c r="G80" s="79"/>
      <c r="H80" s="20">
        <f>H81</f>
        <v>1745.8</v>
      </c>
      <c r="I80" s="1"/>
    </row>
    <row r="81" spans="1:9" ht="39" thickBot="1">
      <c r="A81" s="64" t="s">
        <v>39</v>
      </c>
      <c r="B81" s="78" t="s">
        <v>115</v>
      </c>
      <c r="C81" s="79"/>
      <c r="D81" s="84">
        <v>240</v>
      </c>
      <c r="E81" s="85"/>
      <c r="F81" s="78" t="s">
        <v>82</v>
      </c>
      <c r="G81" s="79"/>
      <c r="H81" s="20">
        <v>1745.8</v>
      </c>
      <c r="I81" s="1"/>
    </row>
    <row r="82" spans="1:9" ht="77.25" thickBot="1">
      <c r="A82" s="72" t="s">
        <v>127</v>
      </c>
      <c r="B82" s="130" t="s">
        <v>122</v>
      </c>
      <c r="C82" s="130"/>
      <c r="D82" s="60"/>
      <c r="E82" s="61"/>
      <c r="F82" s="45"/>
      <c r="G82" s="46"/>
      <c r="H82" s="74">
        <f>H83</f>
        <v>1976</v>
      </c>
      <c r="I82" s="1"/>
    </row>
    <row r="83" spans="1:9" ht="39" thickBot="1">
      <c r="A83" s="64" t="s">
        <v>39</v>
      </c>
      <c r="B83" s="99" t="s">
        <v>122</v>
      </c>
      <c r="C83" s="99"/>
      <c r="D83" s="84">
        <v>240</v>
      </c>
      <c r="E83" s="85"/>
      <c r="F83" s="78" t="s">
        <v>82</v>
      </c>
      <c r="G83" s="79"/>
      <c r="H83" s="70">
        <v>1976</v>
      </c>
      <c r="I83" s="1"/>
    </row>
    <row r="84" spans="1:9" ht="51.75" thickBot="1">
      <c r="A84" s="68" t="s">
        <v>105</v>
      </c>
      <c r="B84" s="131" t="s">
        <v>121</v>
      </c>
      <c r="C84" s="132"/>
      <c r="D84" s="60"/>
      <c r="E84" s="61"/>
      <c r="F84" s="45"/>
      <c r="G84" s="46"/>
      <c r="H84" s="19">
        <f>H85</f>
        <v>185.4</v>
      </c>
      <c r="I84" s="1"/>
    </row>
    <row r="85" spans="1:9" ht="39" thickBot="1">
      <c r="A85" s="64" t="s">
        <v>39</v>
      </c>
      <c r="B85" s="78" t="s">
        <v>121</v>
      </c>
      <c r="C85" s="79"/>
      <c r="D85" s="84">
        <v>240</v>
      </c>
      <c r="E85" s="85"/>
      <c r="F85" s="78" t="s">
        <v>82</v>
      </c>
      <c r="G85" s="79"/>
      <c r="H85" s="20">
        <v>185.4</v>
      </c>
      <c r="I85" s="1"/>
    </row>
    <row r="86" spans="1:9" ht="77.25" thickBot="1">
      <c r="A86" s="27" t="s">
        <v>123</v>
      </c>
      <c r="B86" s="131" t="s">
        <v>125</v>
      </c>
      <c r="C86" s="132"/>
      <c r="D86" s="60"/>
      <c r="E86" s="61"/>
      <c r="F86" s="45"/>
      <c r="G86" s="46"/>
      <c r="H86" s="19">
        <f>H87</f>
        <v>1141.5999999999999</v>
      </c>
      <c r="I86" s="1"/>
    </row>
    <row r="87" spans="1:9" ht="39" thickBot="1">
      <c r="A87" s="27" t="s">
        <v>39</v>
      </c>
      <c r="B87" s="78" t="s">
        <v>125</v>
      </c>
      <c r="C87" s="79"/>
      <c r="D87" s="84">
        <v>240</v>
      </c>
      <c r="E87" s="85"/>
      <c r="F87" s="78" t="s">
        <v>82</v>
      </c>
      <c r="G87" s="79"/>
      <c r="H87" s="20">
        <v>1141.5999999999999</v>
      </c>
      <c r="I87" s="1"/>
    </row>
    <row r="88" spans="1:9" ht="90" thickBot="1">
      <c r="A88" s="75" t="s">
        <v>126</v>
      </c>
      <c r="B88" s="76" t="s">
        <v>124</v>
      </c>
      <c r="C88" s="77"/>
      <c r="D88" s="84"/>
      <c r="E88" s="85"/>
      <c r="F88" s="78"/>
      <c r="G88" s="79"/>
      <c r="H88" s="19">
        <f>H89</f>
        <v>114.6</v>
      </c>
      <c r="I88" s="1"/>
    </row>
    <row r="89" spans="1:9" ht="39" thickBot="1">
      <c r="A89" s="27" t="s">
        <v>39</v>
      </c>
      <c r="B89" s="78" t="s">
        <v>124</v>
      </c>
      <c r="C89" s="79"/>
      <c r="D89" s="84">
        <v>240</v>
      </c>
      <c r="E89" s="85"/>
      <c r="F89" s="78" t="s">
        <v>82</v>
      </c>
      <c r="G89" s="79"/>
      <c r="H89" s="20">
        <v>114.6</v>
      </c>
      <c r="I89" s="1"/>
    </row>
    <row r="90" spans="1:9" ht="102.75" thickBot="1">
      <c r="A90" s="75" t="s">
        <v>134</v>
      </c>
      <c r="B90" s="76" t="s">
        <v>133</v>
      </c>
      <c r="C90" s="77"/>
      <c r="D90" s="60"/>
      <c r="E90" s="61"/>
      <c r="F90" s="45"/>
      <c r="G90" s="46"/>
      <c r="H90" s="19">
        <f>H91</f>
        <v>100</v>
      </c>
      <c r="I90" s="1"/>
    </row>
    <row r="91" spans="1:9" ht="39" thickBot="1">
      <c r="A91" s="27" t="s">
        <v>39</v>
      </c>
      <c r="B91" s="78" t="s">
        <v>133</v>
      </c>
      <c r="C91" s="79"/>
      <c r="D91" s="84">
        <v>240</v>
      </c>
      <c r="E91" s="85"/>
      <c r="F91" s="78" t="s">
        <v>82</v>
      </c>
      <c r="G91" s="79"/>
      <c r="H91" s="20">
        <v>100</v>
      </c>
      <c r="I91" s="1"/>
    </row>
    <row r="92" spans="1:9" ht="26.25" thickBot="1">
      <c r="A92" s="9" t="s">
        <v>35</v>
      </c>
      <c r="B92" s="76">
        <v>9000000000</v>
      </c>
      <c r="C92" s="77"/>
      <c r="D92" s="60"/>
      <c r="E92" s="61"/>
      <c r="F92" s="45"/>
      <c r="G92" s="46"/>
      <c r="H92" s="19">
        <f>H93</f>
        <v>60</v>
      </c>
      <c r="I92" s="1"/>
    </row>
    <row r="93" spans="1:9" ht="39" thickBot="1">
      <c r="A93" s="9" t="s">
        <v>36</v>
      </c>
      <c r="B93" s="78">
        <v>9900000000</v>
      </c>
      <c r="C93" s="79"/>
      <c r="D93" s="60"/>
      <c r="E93" s="61"/>
      <c r="F93" s="45"/>
      <c r="G93" s="46"/>
      <c r="H93" s="20">
        <f>H94</f>
        <v>60</v>
      </c>
      <c r="I93" s="1"/>
    </row>
    <row r="94" spans="1:9" ht="29.25" customHeight="1" thickBot="1">
      <c r="A94" s="9" t="s">
        <v>132</v>
      </c>
      <c r="B94" s="84">
        <v>9900005040</v>
      </c>
      <c r="C94" s="85"/>
      <c r="D94" s="60"/>
      <c r="E94" s="61"/>
      <c r="F94" s="45"/>
      <c r="G94" s="46"/>
      <c r="H94" s="20">
        <f>H95</f>
        <v>60</v>
      </c>
      <c r="I94" s="1"/>
    </row>
    <row r="95" spans="1:9" ht="13.5" thickBot="1">
      <c r="A95" s="9" t="s">
        <v>45</v>
      </c>
      <c r="B95" s="84">
        <v>9900005040</v>
      </c>
      <c r="C95" s="85"/>
      <c r="D95" s="84">
        <v>540</v>
      </c>
      <c r="E95" s="85"/>
      <c r="F95" s="78" t="s">
        <v>82</v>
      </c>
      <c r="G95" s="79"/>
      <c r="H95" s="20">
        <v>60</v>
      </c>
      <c r="I95" s="1"/>
    </row>
    <row r="96" spans="1:9" ht="32.25" customHeight="1" thickBot="1">
      <c r="A96" s="57" t="s">
        <v>63</v>
      </c>
      <c r="B96" s="76"/>
      <c r="C96" s="77"/>
      <c r="D96" s="82"/>
      <c r="E96" s="83"/>
      <c r="F96" s="76"/>
      <c r="G96" s="77"/>
      <c r="H96" s="19">
        <f>H97</f>
        <v>9551.9</v>
      </c>
      <c r="I96" s="1"/>
    </row>
    <row r="97" spans="1:9" ht="13.5" thickBot="1">
      <c r="A97" s="6" t="s">
        <v>64</v>
      </c>
      <c r="B97" s="76"/>
      <c r="C97" s="77"/>
      <c r="D97" s="82"/>
      <c r="E97" s="83"/>
      <c r="F97" s="76"/>
      <c r="G97" s="77"/>
      <c r="H97" s="19">
        <f>H98</f>
        <v>9551.9</v>
      </c>
      <c r="I97" s="1"/>
    </row>
    <row r="98" spans="1:9" ht="77.25" thickBot="1">
      <c r="A98" s="9" t="s">
        <v>90</v>
      </c>
      <c r="B98" s="76" t="s">
        <v>89</v>
      </c>
      <c r="C98" s="77"/>
      <c r="D98" s="82"/>
      <c r="E98" s="83"/>
      <c r="F98" s="78"/>
      <c r="G98" s="79"/>
      <c r="H98" s="20">
        <f>H99+H106</f>
        <v>9551.9</v>
      </c>
      <c r="I98" s="1"/>
    </row>
    <row r="99" spans="1:9" ht="115.5" thickBot="1">
      <c r="A99" s="9" t="s">
        <v>96</v>
      </c>
      <c r="B99" s="76" t="s">
        <v>91</v>
      </c>
      <c r="C99" s="77"/>
      <c r="D99" s="82"/>
      <c r="E99" s="83"/>
      <c r="F99" s="78"/>
      <c r="G99" s="79"/>
      <c r="H99" s="20">
        <f>H100+H104</f>
        <v>1424</v>
      </c>
      <c r="I99" s="1"/>
    </row>
    <row r="100" spans="1:9" ht="141" thickBot="1">
      <c r="A100" s="9" t="s">
        <v>97</v>
      </c>
      <c r="B100" s="78" t="s">
        <v>95</v>
      </c>
      <c r="C100" s="79"/>
      <c r="D100" s="84"/>
      <c r="E100" s="85"/>
      <c r="F100" s="78"/>
      <c r="G100" s="79"/>
      <c r="H100" s="20">
        <f>H101+H102+H103</f>
        <v>1307.2</v>
      </c>
      <c r="I100" s="1"/>
    </row>
    <row r="101" spans="1:9" ht="26.25" thickBot="1">
      <c r="A101" s="9" t="s">
        <v>62</v>
      </c>
      <c r="B101" s="78" t="s">
        <v>95</v>
      </c>
      <c r="C101" s="79"/>
      <c r="D101" s="84">
        <v>110</v>
      </c>
      <c r="E101" s="85"/>
      <c r="F101" s="78" t="s">
        <v>98</v>
      </c>
      <c r="G101" s="79"/>
      <c r="H101" s="20">
        <v>1041.2</v>
      </c>
      <c r="I101" s="1"/>
    </row>
    <row r="102" spans="1:9" ht="39" thickBot="1">
      <c r="A102" s="9" t="s">
        <v>39</v>
      </c>
      <c r="B102" s="78" t="s">
        <v>95</v>
      </c>
      <c r="C102" s="79"/>
      <c r="D102" s="84">
        <v>240</v>
      </c>
      <c r="E102" s="85"/>
      <c r="F102" s="78" t="s">
        <v>98</v>
      </c>
      <c r="G102" s="79"/>
      <c r="H102" s="20">
        <v>265</v>
      </c>
      <c r="I102" s="1"/>
    </row>
    <row r="103" spans="1:9" ht="13.5" thickBot="1">
      <c r="A103" s="9" t="s">
        <v>40</v>
      </c>
      <c r="B103" s="78" t="s">
        <v>95</v>
      </c>
      <c r="C103" s="79"/>
      <c r="D103" s="84">
        <v>850</v>
      </c>
      <c r="E103" s="85"/>
      <c r="F103" s="78" t="s">
        <v>98</v>
      </c>
      <c r="G103" s="79"/>
      <c r="H103" s="20">
        <v>1</v>
      </c>
      <c r="I103" s="1"/>
    </row>
    <row r="104" spans="1:9" ht="51.75" thickBot="1">
      <c r="A104" s="9" t="s">
        <v>136</v>
      </c>
      <c r="B104" s="78" t="s">
        <v>135</v>
      </c>
      <c r="C104" s="79"/>
      <c r="D104" s="60"/>
      <c r="E104" s="61"/>
      <c r="F104" s="45"/>
      <c r="G104" s="46"/>
      <c r="H104" s="20">
        <f>H105</f>
        <v>116.8</v>
      </c>
      <c r="I104" s="1"/>
    </row>
    <row r="105" spans="1:9" ht="26.25" thickBot="1">
      <c r="A105" s="9" t="s">
        <v>62</v>
      </c>
      <c r="B105" s="78" t="s">
        <v>135</v>
      </c>
      <c r="C105" s="79"/>
      <c r="D105" s="84">
        <v>110</v>
      </c>
      <c r="E105" s="85"/>
      <c r="F105" s="78" t="s">
        <v>98</v>
      </c>
      <c r="G105" s="79"/>
      <c r="H105" s="20">
        <v>116.8</v>
      </c>
      <c r="I105" s="1"/>
    </row>
    <row r="106" spans="1:9" ht="128.25" thickBot="1">
      <c r="A106" s="9" t="s">
        <v>100</v>
      </c>
      <c r="B106" s="78" t="s">
        <v>99</v>
      </c>
      <c r="C106" s="79"/>
      <c r="D106" s="84"/>
      <c r="E106" s="85"/>
      <c r="F106" s="78"/>
      <c r="G106" s="79"/>
      <c r="H106" s="20">
        <f>H107+H113+H111</f>
        <v>8127.9</v>
      </c>
      <c r="I106" s="1"/>
    </row>
    <row r="107" spans="1:9" ht="145.5" customHeight="1" thickBot="1">
      <c r="A107" s="9" t="s">
        <v>101</v>
      </c>
      <c r="B107" s="78" t="s">
        <v>103</v>
      </c>
      <c r="C107" s="79"/>
      <c r="D107" s="84"/>
      <c r="E107" s="85"/>
      <c r="F107" s="78"/>
      <c r="G107" s="79"/>
      <c r="H107" s="20">
        <f>H108+H109+H110</f>
        <v>6077.5</v>
      </c>
      <c r="I107" s="1"/>
    </row>
    <row r="108" spans="1:9" ht="26.25" thickBot="1">
      <c r="A108" s="9" t="s">
        <v>62</v>
      </c>
      <c r="B108" s="78" t="s">
        <v>103</v>
      </c>
      <c r="C108" s="79"/>
      <c r="D108" s="84">
        <v>110</v>
      </c>
      <c r="E108" s="85"/>
      <c r="F108" s="78" t="s">
        <v>98</v>
      </c>
      <c r="G108" s="79"/>
      <c r="H108" s="20">
        <v>4205.5</v>
      </c>
      <c r="I108" s="1"/>
    </row>
    <row r="109" spans="1:9" ht="39" thickBot="1">
      <c r="A109" s="9" t="s">
        <v>39</v>
      </c>
      <c r="B109" s="78" t="s">
        <v>103</v>
      </c>
      <c r="C109" s="79"/>
      <c r="D109" s="84">
        <v>240</v>
      </c>
      <c r="E109" s="85"/>
      <c r="F109" s="78" t="s">
        <v>98</v>
      </c>
      <c r="G109" s="79"/>
      <c r="H109" s="20">
        <v>1865</v>
      </c>
      <c r="I109" s="1"/>
    </row>
    <row r="110" spans="1:9" ht="13.5" thickBot="1">
      <c r="A110" s="9" t="s">
        <v>40</v>
      </c>
      <c r="B110" s="78" t="s">
        <v>103</v>
      </c>
      <c r="C110" s="79"/>
      <c r="D110" s="84">
        <v>850</v>
      </c>
      <c r="E110" s="85"/>
      <c r="F110" s="78" t="s">
        <v>98</v>
      </c>
      <c r="G110" s="79"/>
      <c r="H110" s="20">
        <v>7</v>
      </c>
      <c r="I110" s="1"/>
    </row>
    <row r="111" spans="1:9" ht="51.75" thickBot="1">
      <c r="A111" s="9" t="s">
        <v>136</v>
      </c>
      <c r="B111" s="78" t="s">
        <v>137</v>
      </c>
      <c r="C111" s="79"/>
      <c r="D111" s="60"/>
      <c r="E111" s="61"/>
      <c r="F111" s="45"/>
      <c r="G111" s="46"/>
      <c r="H111" s="20">
        <f>H112</f>
        <v>350.4</v>
      </c>
      <c r="I111" s="1"/>
    </row>
    <row r="112" spans="1:9" ht="26.25" thickBot="1">
      <c r="A112" s="9" t="s">
        <v>62</v>
      </c>
      <c r="B112" s="78" t="s">
        <v>137</v>
      </c>
      <c r="C112" s="79"/>
      <c r="D112" s="84">
        <v>110</v>
      </c>
      <c r="E112" s="85"/>
      <c r="F112" s="78" t="s">
        <v>98</v>
      </c>
      <c r="G112" s="79"/>
      <c r="H112" s="20">
        <v>350.4</v>
      </c>
      <c r="I112" s="1"/>
    </row>
    <row r="113" spans="1:9" ht="51.75" thickBot="1">
      <c r="A113" s="9" t="s">
        <v>129</v>
      </c>
      <c r="B113" s="76" t="s">
        <v>128</v>
      </c>
      <c r="C113" s="77"/>
      <c r="D113" s="84"/>
      <c r="E113" s="85"/>
      <c r="F113" s="78"/>
      <c r="G113" s="79"/>
      <c r="H113" s="19">
        <f>H114</f>
        <v>1700</v>
      </c>
      <c r="I113" s="1"/>
    </row>
    <row r="114" spans="1:9" ht="39" thickBot="1">
      <c r="A114" s="9" t="s">
        <v>39</v>
      </c>
      <c r="B114" s="78" t="s">
        <v>128</v>
      </c>
      <c r="C114" s="79"/>
      <c r="D114" s="84">
        <v>240</v>
      </c>
      <c r="E114" s="85"/>
      <c r="F114" s="78" t="s">
        <v>98</v>
      </c>
      <c r="G114" s="79"/>
      <c r="H114" s="20">
        <v>1700</v>
      </c>
      <c r="I114" s="1"/>
    </row>
    <row r="115" spans="1:9" ht="13.5" thickBot="1">
      <c r="A115" s="6" t="s">
        <v>65</v>
      </c>
      <c r="B115" s="76"/>
      <c r="C115" s="77"/>
      <c r="D115" s="82"/>
      <c r="E115" s="83"/>
      <c r="F115" s="76"/>
      <c r="G115" s="77"/>
      <c r="H115" s="19">
        <f>H116</f>
        <v>780</v>
      </c>
      <c r="I115" s="1"/>
    </row>
    <row r="116" spans="1:9" ht="90" thickBot="1">
      <c r="A116" s="9" t="s">
        <v>92</v>
      </c>
      <c r="B116" s="76" t="s">
        <v>94</v>
      </c>
      <c r="C116" s="77"/>
      <c r="D116" s="82"/>
      <c r="E116" s="83"/>
      <c r="F116" s="76"/>
      <c r="G116" s="77"/>
      <c r="H116" s="19">
        <f>H118+H120</f>
        <v>780</v>
      </c>
      <c r="I116" s="1"/>
    </row>
    <row r="117" spans="1:9" ht="192" thickBot="1">
      <c r="A117" s="58" t="s">
        <v>108</v>
      </c>
      <c r="B117" s="76" t="s">
        <v>106</v>
      </c>
      <c r="C117" s="77"/>
      <c r="D117" s="80"/>
      <c r="E117" s="81"/>
      <c r="F117" s="78"/>
      <c r="G117" s="79"/>
      <c r="H117" s="19">
        <f>H118</f>
        <v>680</v>
      </c>
      <c r="I117" s="1"/>
    </row>
    <row r="118" spans="1:9" ht="116.25" customHeight="1" thickBot="1">
      <c r="A118" s="9" t="s">
        <v>93</v>
      </c>
      <c r="B118" s="78" t="s">
        <v>107</v>
      </c>
      <c r="C118" s="79"/>
      <c r="D118" s="80"/>
      <c r="E118" s="81"/>
      <c r="F118" s="78"/>
      <c r="G118" s="79"/>
      <c r="H118" s="20">
        <v>680</v>
      </c>
      <c r="I118" s="1"/>
    </row>
    <row r="119" spans="1:9" ht="26.25" thickBot="1">
      <c r="A119" s="9" t="s">
        <v>66</v>
      </c>
      <c r="B119" s="78" t="s">
        <v>107</v>
      </c>
      <c r="C119" s="79"/>
      <c r="D119" s="80">
        <v>310</v>
      </c>
      <c r="E119" s="81"/>
      <c r="F119" s="78">
        <v>1001</v>
      </c>
      <c r="G119" s="79"/>
      <c r="H119" s="20">
        <v>680</v>
      </c>
      <c r="I119" s="1"/>
    </row>
    <row r="120" spans="1:9" ht="141" thickBot="1">
      <c r="A120" s="9" t="s">
        <v>110</v>
      </c>
      <c r="B120" s="76" t="s">
        <v>118</v>
      </c>
      <c r="C120" s="77"/>
      <c r="D120" s="47"/>
      <c r="E120" s="48"/>
      <c r="F120" s="45"/>
      <c r="G120" s="46"/>
      <c r="H120" s="19">
        <f>H121</f>
        <v>100</v>
      </c>
      <c r="I120" s="1"/>
    </row>
    <row r="121" spans="1:9" ht="128.25" thickBot="1">
      <c r="A121" s="9" t="s">
        <v>111</v>
      </c>
      <c r="B121" s="78" t="s">
        <v>109</v>
      </c>
      <c r="C121" s="79"/>
      <c r="D121" s="47"/>
      <c r="E121" s="48"/>
      <c r="F121" s="45"/>
      <c r="G121" s="46"/>
      <c r="H121" s="20">
        <f>H122</f>
        <v>100</v>
      </c>
      <c r="I121" s="1"/>
    </row>
    <row r="122" spans="1:9" ht="26.25" thickBot="1">
      <c r="A122" s="9" t="s">
        <v>112</v>
      </c>
      <c r="B122" s="78" t="s">
        <v>109</v>
      </c>
      <c r="C122" s="79"/>
      <c r="D122" s="80">
        <v>320</v>
      </c>
      <c r="E122" s="81"/>
      <c r="F122" s="78" t="s">
        <v>113</v>
      </c>
      <c r="G122" s="79"/>
      <c r="H122" s="20">
        <v>100</v>
      </c>
      <c r="I122" s="1"/>
    </row>
    <row r="123" spans="1:9" ht="16.5" thickBot="1">
      <c r="A123" s="16" t="s">
        <v>67</v>
      </c>
      <c r="B123" s="86"/>
      <c r="C123" s="87"/>
      <c r="D123" s="88"/>
      <c r="E123" s="89"/>
      <c r="F123" s="88"/>
      <c r="G123" s="89"/>
      <c r="H123" s="23">
        <f>H115+H96+H58+H40+H35+H32+H14</f>
        <v>34326.299999999996</v>
      </c>
      <c r="I123" s="1"/>
    </row>
    <row r="124" spans="1:9">
      <c r="B124" s="24"/>
      <c r="C124" s="24"/>
    </row>
    <row r="125" spans="1:9">
      <c r="B125" s="24"/>
      <c r="C125" s="24"/>
    </row>
    <row r="126" spans="1:9">
      <c r="B126" s="24"/>
      <c r="C126" s="24"/>
    </row>
    <row r="127" spans="1:9">
      <c r="B127" s="24"/>
      <c r="C127" s="24"/>
    </row>
  </sheetData>
  <mergeCells count="333">
    <mergeCell ref="D91:E91"/>
    <mergeCell ref="F91:G91"/>
    <mergeCell ref="D95:E95"/>
    <mergeCell ref="F95:G95"/>
    <mergeCell ref="B90:C90"/>
    <mergeCell ref="B91:C91"/>
    <mergeCell ref="B92:C92"/>
    <mergeCell ref="B93:C93"/>
    <mergeCell ref="B94:C94"/>
    <mergeCell ref="B95:C95"/>
    <mergeCell ref="B112:C112"/>
    <mergeCell ref="B111:C111"/>
    <mergeCell ref="D112:E112"/>
    <mergeCell ref="F112:G112"/>
    <mergeCell ref="B104:C104"/>
    <mergeCell ref="B105:C105"/>
    <mergeCell ref="D105:E105"/>
    <mergeCell ref="F105:G105"/>
    <mergeCell ref="B108:C108"/>
    <mergeCell ref="D108:E108"/>
    <mergeCell ref="B86:C86"/>
    <mergeCell ref="B87:C87"/>
    <mergeCell ref="F83:G83"/>
    <mergeCell ref="F85:G85"/>
    <mergeCell ref="F87:G87"/>
    <mergeCell ref="D87:E87"/>
    <mergeCell ref="D85:E85"/>
    <mergeCell ref="D83:E83"/>
    <mergeCell ref="B82:C82"/>
    <mergeCell ref="B83:C83"/>
    <mergeCell ref="B84:C84"/>
    <mergeCell ref="B85:C85"/>
    <mergeCell ref="B49:C49"/>
    <mergeCell ref="B50:C50"/>
    <mergeCell ref="B54:C54"/>
    <mergeCell ref="B57:C57"/>
    <mergeCell ref="B60:C60"/>
    <mergeCell ref="B63:C63"/>
    <mergeCell ref="F50:G50"/>
    <mergeCell ref="D50:E50"/>
    <mergeCell ref="F113:G113"/>
    <mergeCell ref="B114:C114"/>
    <mergeCell ref="D114:E114"/>
    <mergeCell ref="F114:G114"/>
    <mergeCell ref="D65:E65"/>
    <mergeCell ref="F65:G65"/>
    <mergeCell ref="B51:C51"/>
    <mergeCell ref="D51:E51"/>
    <mergeCell ref="F51:G51"/>
    <mergeCell ref="B52:C52"/>
    <mergeCell ref="D52:E52"/>
    <mergeCell ref="F52:G52"/>
    <mergeCell ref="B53:C53"/>
    <mergeCell ref="D53:E53"/>
    <mergeCell ref="F53:G53"/>
    <mergeCell ref="C4:H4"/>
    <mergeCell ref="A6:H6"/>
    <mergeCell ref="A7:H7"/>
    <mergeCell ref="A8:H8"/>
    <mergeCell ref="B12:C12"/>
    <mergeCell ref="D12:E12"/>
    <mergeCell ref="F12:G12"/>
    <mergeCell ref="A4:B4"/>
    <mergeCell ref="A5:B5"/>
    <mergeCell ref="C5:D5"/>
    <mergeCell ref="A1:B1"/>
    <mergeCell ref="C1:H1"/>
    <mergeCell ref="A2:B2"/>
    <mergeCell ref="C2:H2"/>
    <mergeCell ref="A3:B3"/>
    <mergeCell ref="C3:H3"/>
    <mergeCell ref="E5:F5"/>
    <mergeCell ref="G5:H5"/>
    <mergeCell ref="I6:I8"/>
    <mergeCell ref="A9:A11"/>
    <mergeCell ref="B9:C11"/>
    <mergeCell ref="D9:E11"/>
    <mergeCell ref="F9:G11"/>
    <mergeCell ref="H9:H10"/>
    <mergeCell ref="B13:C13"/>
    <mergeCell ref="D13:E13"/>
    <mergeCell ref="F13:G13"/>
    <mergeCell ref="B14:C14"/>
    <mergeCell ref="D14:E14"/>
    <mergeCell ref="F14:G14"/>
    <mergeCell ref="B15:C15"/>
    <mergeCell ref="D15:E15"/>
    <mergeCell ref="F15:G15"/>
    <mergeCell ref="B16:C16"/>
    <mergeCell ref="D16:E16"/>
    <mergeCell ref="F16:G16"/>
    <mergeCell ref="B18:C18"/>
    <mergeCell ref="D18:E18"/>
    <mergeCell ref="F18:G18"/>
    <mergeCell ref="B17:C17"/>
    <mergeCell ref="D17:E17"/>
    <mergeCell ref="F17:G17"/>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31:C31"/>
    <mergeCell ref="D31:E31"/>
    <mergeCell ref="F31:G31"/>
    <mergeCell ref="B29:C29"/>
    <mergeCell ref="D29:E29"/>
    <mergeCell ref="F29:G29"/>
    <mergeCell ref="B30:C30"/>
    <mergeCell ref="D30:E30"/>
    <mergeCell ref="F30:G30"/>
    <mergeCell ref="B33:C33"/>
    <mergeCell ref="D33:E33"/>
    <mergeCell ref="F33:G33"/>
    <mergeCell ref="B32:C32"/>
    <mergeCell ref="D32:E32"/>
    <mergeCell ref="F32:G32"/>
    <mergeCell ref="B35:C35"/>
    <mergeCell ref="D35:E35"/>
    <mergeCell ref="F35:G35"/>
    <mergeCell ref="B34:C34"/>
    <mergeCell ref="D34:E34"/>
    <mergeCell ref="F34:G34"/>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8:C48"/>
    <mergeCell ref="B47:C47"/>
    <mergeCell ref="D47:E47"/>
    <mergeCell ref="F47:G47"/>
    <mergeCell ref="D48:E48"/>
    <mergeCell ref="F48:G48"/>
    <mergeCell ref="D54:E54"/>
    <mergeCell ref="F54:G54"/>
    <mergeCell ref="B55:C55"/>
    <mergeCell ref="D55:E55"/>
    <mergeCell ref="F55:G55"/>
    <mergeCell ref="B56:C56"/>
    <mergeCell ref="D56:E56"/>
    <mergeCell ref="F56:G56"/>
    <mergeCell ref="D57:E57"/>
    <mergeCell ref="F57:G57"/>
    <mergeCell ref="B58:C58"/>
    <mergeCell ref="D58:E58"/>
    <mergeCell ref="F58:G58"/>
    <mergeCell ref="B59:C59"/>
    <mergeCell ref="D59:E59"/>
    <mergeCell ref="F59:G59"/>
    <mergeCell ref="D60:E60"/>
    <mergeCell ref="F60:G60"/>
    <mergeCell ref="B61:C61"/>
    <mergeCell ref="D61:E61"/>
    <mergeCell ref="F61:G61"/>
    <mergeCell ref="B62:C62"/>
    <mergeCell ref="D62:E62"/>
    <mergeCell ref="F62:G62"/>
    <mergeCell ref="D63:E63"/>
    <mergeCell ref="F63:G63"/>
    <mergeCell ref="B66:C66"/>
    <mergeCell ref="D66:E66"/>
    <mergeCell ref="F66:G66"/>
    <mergeCell ref="B64:C64"/>
    <mergeCell ref="D64:E64"/>
    <mergeCell ref="F64:G64"/>
    <mergeCell ref="B65:C65"/>
    <mergeCell ref="B67:C67"/>
    <mergeCell ref="D67:E67"/>
    <mergeCell ref="F67:G67"/>
    <mergeCell ref="B68:C68"/>
    <mergeCell ref="D68:E68"/>
    <mergeCell ref="F68:G68"/>
    <mergeCell ref="B69:C69"/>
    <mergeCell ref="D69:E69"/>
    <mergeCell ref="F69:G69"/>
    <mergeCell ref="B70:C70"/>
    <mergeCell ref="D70:E70"/>
    <mergeCell ref="F70:G70"/>
    <mergeCell ref="B71:C71"/>
    <mergeCell ref="D71:E71"/>
    <mergeCell ref="F71:G71"/>
    <mergeCell ref="B72:C72"/>
    <mergeCell ref="D72:E72"/>
    <mergeCell ref="F72:G72"/>
    <mergeCell ref="B73:C73"/>
    <mergeCell ref="D73:E73"/>
    <mergeCell ref="F73:G73"/>
    <mergeCell ref="B74:C74"/>
    <mergeCell ref="D74:E74"/>
    <mergeCell ref="F74:G74"/>
    <mergeCell ref="B75:C75"/>
    <mergeCell ref="D75:E75"/>
    <mergeCell ref="F75:G75"/>
    <mergeCell ref="B77:C77"/>
    <mergeCell ref="B78:C78"/>
    <mergeCell ref="B76:C76"/>
    <mergeCell ref="D76:E76"/>
    <mergeCell ref="F76:G76"/>
    <mergeCell ref="D77:E77"/>
    <mergeCell ref="F77:G77"/>
    <mergeCell ref="D78:E78"/>
    <mergeCell ref="F78:G78"/>
    <mergeCell ref="B79:C79"/>
    <mergeCell ref="D79:E79"/>
    <mergeCell ref="F79:G79"/>
    <mergeCell ref="B80:C80"/>
    <mergeCell ref="D80:E80"/>
    <mergeCell ref="F80:G80"/>
    <mergeCell ref="B81:C81"/>
    <mergeCell ref="D81:E81"/>
    <mergeCell ref="F81:G81"/>
    <mergeCell ref="B96:C96"/>
    <mergeCell ref="D96:E96"/>
    <mergeCell ref="F96:G96"/>
    <mergeCell ref="D88:E88"/>
    <mergeCell ref="F88:G88"/>
    <mergeCell ref="D89:E89"/>
    <mergeCell ref="F89:G89"/>
    <mergeCell ref="F100:G100"/>
    <mergeCell ref="B97:C97"/>
    <mergeCell ref="D97:E97"/>
    <mergeCell ref="F97:G97"/>
    <mergeCell ref="B98:C98"/>
    <mergeCell ref="D98:E98"/>
    <mergeCell ref="F98:G98"/>
    <mergeCell ref="D101:E101"/>
    <mergeCell ref="F101:G101"/>
    <mergeCell ref="B102:C102"/>
    <mergeCell ref="D102:E102"/>
    <mergeCell ref="F102:G102"/>
    <mergeCell ref="B99:C99"/>
    <mergeCell ref="D99:E99"/>
    <mergeCell ref="F99:G99"/>
    <mergeCell ref="B100:C100"/>
    <mergeCell ref="D100:E100"/>
    <mergeCell ref="D103:E103"/>
    <mergeCell ref="F103:G103"/>
    <mergeCell ref="B107:C107"/>
    <mergeCell ref="D107:E107"/>
    <mergeCell ref="F107:G107"/>
    <mergeCell ref="B106:C106"/>
    <mergeCell ref="D106:E106"/>
    <mergeCell ref="F106:G106"/>
    <mergeCell ref="F108:G108"/>
    <mergeCell ref="B109:C109"/>
    <mergeCell ref="D109:E109"/>
    <mergeCell ref="F109:G109"/>
    <mergeCell ref="D116:E116"/>
    <mergeCell ref="F116:G116"/>
    <mergeCell ref="B110:C110"/>
    <mergeCell ref="D110:E110"/>
    <mergeCell ref="F110:G110"/>
    <mergeCell ref="B115:C115"/>
    <mergeCell ref="D113:E113"/>
    <mergeCell ref="B123:C123"/>
    <mergeCell ref="D123:E123"/>
    <mergeCell ref="F123:G123"/>
    <mergeCell ref="B118:C118"/>
    <mergeCell ref="D118:E118"/>
    <mergeCell ref="F118:G118"/>
    <mergeCell ref="F119:G119"/>
    <mergeCell ref="B122:C122"/>
    <mergeCell ref="D122:E122"/>
    <mergeCell ref="F122:G122"/>
    <mergeCell ref="D115:E115"/>
    <mergeCell ref="F115:G115"/>
    <mergeCell ref="D117:E117"/>
    <mergeCell ref="F117:G117"/>
    <mergeCell ref="D119:E119"/>
    <mergeCell ref="B88:C88"/>
    <mergeCell ref="B89:C89"/>
    <mergeCell ref="B120:C120"/>
    <mergeCell ref="B121:C121"/>
    <mergeCell ref="B116:C116"/>
    <mergeCell ref="B117:C117"/>
    <mergeCell ref="B119:C119"/>
    <mergeCell ref="B113:C113"/>
    <mergeCell ref="B103:C103"/>
    <mergeCell ref="B101:C101"/>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J159"/>
  <sheetViews>
    <sheetView workbookViewId="0">
      <selection activeCell="A7" sqref="A7:I7"/>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1" spans="1:10" ht="15.75" customHeight="1">
      <c r="A1" s="122"/>
      <c r="B1" s="122"/>
      <c r="C1" s="122"/>
      <c r="D1" s="122"/>
      <c r="E1" s="122"/>
      <c r="F1" s="123" t="s">
        <v>23</v>
      </c>
      <c r="G1" s="123"/>
      <c r="H1" s="123"/>
      <c r="I1" s="123"/>
      <c r="J1" s="1"/>
    </row>
    <row r="2" spans="1:10" ht="15.75">
      <c r="A2" s="122"/>
      <c r="B2" s="122"/>
      <c r="C2" s="122"/>
      <c r="D2" s="122"/>
      <c r="E2" s="122"/>
      <c r="F2" s="105" t="s">
        <v>27</v>
      </c>
      <c r="G2" s="105"/>
      <c r="H2" s="105"/>
      <c r="I2" s="105"/>
      <c r="J2" s="1"/>
    </row>
    <row r="3" spans="1:10" ht="15.75">
      <c r="A3" s="37"/>
      <c r="B3" s="105" t="s">
        <v>68</v>
      </c>
      <c r="C3" s="105"/>
      <c r="D3" s="105"/>
      <c r="E3" s="105"/>
      <c r="F3" s="105"/>
      <c r="G3" s="105"/>
      <c r="H3" s="105"/>
      <c r="I3" s="105"/>
      <c r="J3" s="1"/>
    </row>
    <row r="4" spans="1:10" ht="15.75">
      <c r="A4" s="37"/>
      <c r="B4" s="17"/>
      <c r="C4" s="17"/>
      <c r="D4" s="17"/>
      <c r="E4" s="17"/>
      <c r="F4" s="105" t="s">
        <v>138</v>
      </c>
      <c r="G4" s="105"/>
      <c r="H4" s="105"/>
      <c r="I4" s="105"/>
      <c r="J4" s="1"/>
    </row>
    <row r="5" spans="1:10" ht="15.75">
      <c r="A5" s="122"/>
      <c r="B5" s="122"/>
      <c r="C5" s="122"/>
      <c r="D5" s="122"/>
      <c r="E5" s="122"/>
      <c r="F5" s="105" t="s">
        <v>8</v>
      </c>
      <c r="G5" s="105"/>
      <c r="H5" s="105"/>
      <c r="I5" s="105"/>
      <c r="J5" s="36"/>
    </row>
    <row r="6" spans="1:10" ht="15.75">
      <c r="A6" s="122"/>
      <c r="B6" s="122"/>
      <c r="C6" s="122"/>
      <c r="D6" s="122"/>
      <c r="E6" s="122"/>
      <c r="F6" s="105"/>
      <c r="G6" s="105"/>
      <c r="H6" s="18"/>
      <c r="I6" s="17"/>
      <c r="J6" s="1"/>
    </row>
    <row r="7" spans="1:10" ht="10.5" customHeight="1">
      <c r="A7" s="124"/>
      <c r="B7" s="124"/>
      <c r="C7" s="124"/>
      <c r="D7" s="124"/>
      <c r="E7" s="124"/>
      <c r="F7" s="124"/>
      <c r="G7" s="124"/>
      <c r="H7" s="124"/>
      <c r="I7" s="124"/>
      <c r="J7" s="106"/>
    </row>
    <row r="8" spans="1:10" ht="69.75" customHeight="1">
      <c r="A8" s="125" t="s">
        <v>7</v>
      </c>
      <c r="B8" s="125"/>
      <c r="C8" s="125"/>
      <c r="D8" s="125"/>
      <c r="E8" s="125"/>
      <c r="F8" s="125"/>
      <c r="G8" s="125"/>
      <c r="H8" s="125"/>
      <c r="I8" s="125"/>
      <c r="J8" s="106"/>
    </row>
    <row r="9" spans="1:10" ht="18.75" customHeight="1" thickBot="1">
      <c r="A9" s="125"/>
      <c r="B9" s="125"/>
      <c r="C9" s="125"/>
      <c r="D9" s="125"/>
      <c r="E9" s="125"/>
      <c r="F9" s="125"/>
      <c r="G9" s="125"/>
      <c r="H9" s="125"/>
      <c r="I9" s="125"/>
      <c r="J9" s="106"/>
    </row>
    <row r="10" spans="1:10" ht="25.5" customHeight="1">
      <c r="A10" s="107"/>
      <c r="B10" s="107" t="s">
        <v>9</v>
      </c>
      <c r="C10" s="107" t="s">
        <v>11</v>
      </c>
      <c r="D10" s="107" t="s">
        <v>12</v>
      </c>
      <c r="E10" s="110" t="s">
        <v>29</v>
      </c>
      <c r="F10" s="111"/>
      <c r="G10" s="116" t="s">
        <v>30</v>
      </c>
      <c r="H10" s="117"/>
      <c r="I10" s="107" t="s">
        <v>32</v>
      </c>
      <c r="J10" s="1"/>
    </row>
    <row r="11" spans="1:10">
      <c r="A11" s="108"/>
      <c r="B11" s="108"/>
      <c r="C11" s="108"/>
      <c r="D11" s="108"/>
      <c r="E11" s="112"/>
      <c r="F11" s="113"/>
      <c r="G11" s="118"/>
      <c r="H11" s="119"/>
      <c r="I11" s="108"/>
      <c r="J11" s="1"/>
    </row>
    <row r="12" spans="1:10" ht="13.5" thickBot="1">
      <c r="A12" s="108"/>
      <c r="B12" s="108"/>
      <c r="C12" s="108"/>
      <c r="D12" s="108"/>
      <c r="E12" s="114"/>
      <c r="F12" s="115"/>
      <c r="G12" s="120"/>
      <c r="H12" s="121"/>
      <c r="I12" s="2">
        <v>2016</v>
      </c>
      <c r="J12" s="1"/>
    </row>
    <row r="13" spans="1:10" ht="13.5" thickBot="1">
      <c r="A13" s="52">
        <v>1</v>
      </c>
      <c r="B13" s="40">
        <v>2</v>
      </c>
      <c r="C13" s="41">
        <v>3</v>
      </c>
      <c r="D13" s="40">
        <v>4</v>
      </c>
      <c r="E13" s="133">
        <v>5</v>
      </c>
      <c r="F13" s="127"/>
      <c r="G13" s="126">
        <v>6</v>
      </c>
      <c r="H13" s="128"/>
      <c r="I13" s="4">
        <v>7</v>
      </c>
      <c r="J13" s="1"/>
    </row>
    <row r="14" spans="1:10" ht="60.75" thickBot="1">
      <c r="A14" s="53" t="s">
        <v>10</v>
      </c>
      <c r="B14" s="50">
        <v>909</v>
      </c>
      <c r="C14" s="39"/>
      <c r="D14" s="39"/>
      <c r="E14" s="80"/>
      <c r="F14" s="81"/>
      <c r="G14" s="80"/>
      <c r="H14" s="81"/>
      <c r="I14" s="5"/>
      <c r="J14" s="1"/>
    </row>
    <row r="15" spans="1:10" ht="15.75" thickBot="1">
      <c r="A15" s="54" t="s">
        <v>33</v>
      </c>
      <c r="B15" s="50">
        <v>909</v>
      </c>
      <c r="C15" s="29" t="s">
        <v>13</v>
      </c>
      <c r="D15" s="29" t="s">
        <v>25</v>
      </c>
      <c r="E15" s="82"/>
      <c r="F15" s="83"/>
      <c r="G15" s="82"/>
      <c r="H15" s="83"/>
      <c r="I15" s="7">
        <f>I16+I21+I30</f>
        <v>8621.6</v>
      </c>
      <c r="J15" s="1"/>
    </row>
    <row r="16" spans="1:10" ht="65.25" thickBot="1">
      <c r="A16" s="55" t="s">
        <v>34</v>
      </c>
      <c r="B16" s="50">
        <v>909</v>
      </c>
      <c r="C16" s="29" t="s">
        <v>13</v>
      </c>
      <c r="D16" s="29" t="s">
        <v>14</v>
      </c>
      <c r="E16" s="82"/>
      <c r="F16" s="83"/>
      <c r="G16" s="82"/>
      <c r="H16" s="83"/>
      <c r="I16" s="19">
        <f>I17</f>
        <v>310</v>
      </c>
      <c r="J16" s="1"/>
    </row>
    <row r="17" spans="1:10" ht="27" thickBot="1">
      <c r="A17" s="27" t="s">
        <v>35</v>
      </c>
      <c r="B17" s="50">
        <v>909</v>
      </c>
      <c r="C17" s="29" t="s">
        <v>13</v>
      </c>
      <c r="D17" s="29" t="s">
        <v>14</v>
      </c>
      <c r="E17" s="82">
        <v>9000000000</v>
      </c>
      <c r="F17" s="83"/>
      <c r="G17" s="82"/>
      <c r="H17" s="83"/>
      <c r="I17" s="19">
        <f>I18</f>
        <v>310</v>
      </c>
      <c r="J17" s="1"/>
    </row>
    <row r="18" spans="1:10" ht="39" thickBot="1">
      <c r="A18" s="27" t="s">
        <v>36</v>
      </c>
      <c r="B18" s="51">
        <v>909</v>
      </c>
      <c r="C18" s="28" t="s">
        <v>13</v>
      </c>
      <c r="D18" s="28" t="s">
        <v>14</v>
      </c>
      <c r="E18" s="80">
        <v>9900000000</v>
      </c>
      <c r="F18" s="81"/>
      <c r="G18" s="80"/>
      <c r="H18" s="81"/>
      <c r="I18" s="20">
        <f>I19</f>
        <v>310</v>
      </c>
      <c r="J18" s="1"/>
    </row>
    <row r="19" spans="1:10" ht="26.25" thickBot="1">
      <c r="A19" s="27" t="s">
        <v>37</v>
      </c>
      <c r="B19" s="51">
        <v>909</v>
      </c>
      <c r="C19" s="28" t="s">
        <v>13</v>
      </c>
      <c r="D19" s="28" t="s">
        <v>14</v>
      </c>
      <c r="E19" s="80">
        <v>9900000210</v>
      </c>
      <c r="F19" s="81"/>
      <c r="G19" s="80"/>
      <c r="H19" s="81"/>
      <c r="I19" s="20">
        <f>I20</f>
        <v>310</v>
      </c>
      <c r="J19" s="1"/>
    </row>
    <row r="20" spans="1:10" ht="39" thickBot="1">
      <c r="A20" s="27" t="s">
        <v>39</v>
      </c>
      <c r="B20" s="51">
        <v>909</v>
      </c>
      <c r="C20" s="28" t="s">
        <v>13</v>
      </c>
      <c r="D20" s="28" t="s">
        <v>14</v>
      </c>
      <c r="E20" s="80">
        <v>9900000210</v>
      </c>
      <c r="F20" s="81"/>
      <c r="G20" s="80">
        <v>240</v>
      </c>
      <c r="H20" s="81"/>
      <c r="I20" s="20">
        <v>310</v>
      </c>
      <c r="J20" s="1"/>
    </row>
    <row r="21" spans="1:10" ht="65.25" thickBot="1">
      <c r="A21" s="55" t="s">
        <v>41</v>
      </c>
      <c r="B21" s="50">
        <v>909</v>
      </c>
      <c r="C21" s="29" t="s">
        <v>13</v>
      </c>
      <c r="D21" s="29" t="s">
        <v>15</v>
      </c>
      <c r="E21" s="82"/>
      <c r="F21" s="83"/>
      <c r="G21" s="82"/>
      <c r="H21" s="83"/>
      <c r="I21" s="19">
        <f>I22</f>
        <v>8256.4</v>
      </c>
      <c r="J21" s="1"/>
    </row>
    <row r="22" spans="1:10" ht="27" thickBot="1">
      <c r="A22" s="9" t="s">
        <v>35</v>
      </c>
      <c r="B22" s="38">
        <v>909</v>
      </c>
      <c r="C22" s="29" t="s">
        <v>13</v>
      </c>
      <c r="D22" s="29" t="s">
        <v>15</v>
      </c>
      <c r="E22" s="82">
        <v>9000000000</v>
      </c>
      <c r="F22" s="83"/>
      <c r="G22" s="82"/>
      <c r="H22" s="83"/>
      <c r="I22" s="19">
        <f>I23</f>
        <v>8256.4</v>
      </c>
      <c r="J22" s="1"/>
    </row>
    <row r="23" spans="1:10" ht="39" thickBot="1">
      <c r="A23" s="9" t="s">
        <v>36</v>
      </c>
      <c r="B23" s="43">
        <v>909</v>
      </c>
      <c r="C23" s="28" t="s">
        <v>13</v>
      </c>
      <c r="D23" s="28" t="s">
        <v>15</v>
      </c>
      <c r="E23" s="80">
        <v>9900000000</v>
      </c>
      <c r="F23" s="81"/>
      <c r="G23" s="80"/>
      <c r="H23" s="81"/>
      <c r="I23" s="20">
        <f>I24+I26</f>
        <v>8256.4</v>
      </c>
      <c r="J23" s="1"/>
    </row>
    <row r="24" spans="1:10" ht="39" thickBot="1">
      <c r="A24" s="9" t="s">
        <v>42</v>
      </c>
      <c r="B24" s="43">
        <v>909</v>
      </c>
      <c r="C24" s="28" t="s">
        <v>13</v>
      </c>
      <c r="D24" s="28" t="s">
        <v>15</v>
      </c>
      <c r="E24" s="80">
        <v>9900000200</v>
      </c>
      <c r="F24" s="81"/>
      <c r="G24" s="80"/>
      <c r="H24" s="81"/>
      <c r="I24" s="20">
        <f>I25</f>
        <v>1433</v>
      </c>
      <c r="J24" s="1"/>
    </row>
    <row r="25" spans="1:10" ht="26.25" thickBot="1">
      <c r="A25" s="9" t="s">
        <v>38</v>
      </c>
      <c r="B25" s="43">
        <v>909</v>
      </c>
      <c r="C25" s="28" t="s">
        <v>13</v>
      </c>
      <c r="D25" s="28" t="s">
        <v>15</v>
      </c>
      <c r="E25" s="80">
        <v>9900000200</v>
      </c>
      <c r="F25" s="81"/>
      <c r="G25" s="80">
        <v>120</v>
      </c>
      <c r="H25" s="81"/>
      <c r="I25" s="20">
        <v>1433</v>
      </c>
      <c r="J25" s="1"/>
    </row>
    <row r="26" spans="1:10" ht="26.25" thickBot="1">
      <c r="A26" s="9" t="s">
        <v>37</v>
      </c>
      <c r="B26" s="43">
        <v>909</v>
      </c>
      <c r="C26" s="28"/>
      <c r="D26" s="28"/>
      <c r="E26" s="80">
        <v>9900000210</v>
      </c>
      <c r="F26" s="81"/>
      <c r="G26" s="80"/>
      <c r="H26" s="81"/>
      <c r="I26" s="20">
        <f>I27+I28+I29</f>
        <v>6823.4</v>
      </c>
      <c r="J26" s="1"/>
    </row>
    <row r="27" spans="1:10" ht="26.25" thickBot="1">
      <c r="A27" s="9" t="s">
        <v>38</v>
      </c>
      <c r="B27" s="43">
        <v>909</v>
      </c>
      <c r="C27" s="28" t="s">
        <v>13</v>
      </c>
      <c r="D27" s="28" t="s">
        <v>15</v>
      </c>
      <c r="E27" s="80">
        <v>9900000210</v>
      </c>
      <c r="F27" s="81"/>
      <c r="G27" s="80">
        <v>120</v>
      </c>
      <c r="H27" s="81"/>
      <c r="I27" s="20">
        <v>5578.4</v>
      </c>
      <c r="J27" s="1"/>
    </row>
    <row r="28" spans="1:10" ht="39" thickBot="1">
      <c r="A28" s="9" t="s">
        <v>39</v>
      </c>
      <c r="B28" s="43">
        <v>909</v>
      </c>
      <c r="C28" s="28" t="s">
        <v>13</v>
      </c>
      <c r="D28" s="28" t="s">
        <v>15</v>
      </c>
      <c r="E28" s="80">
        <v>9900000210</v>
      </c>
      <c r="F28" s="81"/>
      <c r="G28" s="80">
        <v>240</v>
      </c>
      <c r="H28" s="81"/>
      <c r="I28" s="20">
        <v>1225</v>
      </c>
      <c r="J28" s="1"/>
    </row>
    <row r="29" spans="1:10" ht="15" thickBot="1">
      <c r="A29" s="9" t="s">
        <v>40</v>
      </c>
      <c r="B29" s="43">
        <v>909</v>
      </c>
      <c r="C29" s="28" t="s">
        <v>13</v>
      </c>
      <c r="D29" s="28" t="s">
        <v>15</v>
      </c>
      <c r="E29" s="80">
        <v>9900000210</v>
      </c>
      <c r="F29" s="81"/>
      <c r="G29" s="80">
        <v>850</v>
      </c>
      <c r="H29" s="81"/>
      <c r="I29" s="20">
        <v>20</v>
      </c>
      <c r="J29" s="1"/>
    </row>
    <row r="30" spans="1:10" ht="102.75" thickBot="1">
      <c r="A30" s="9" t="s">
        <v>43</v>
      </c>
      <c r="B30" s="43">
        <v>909</v>
      </c>
      <c r="C30" s="28" t="s">
        <v>13</v>
      </c>
      <c r="D30" s="28" t="s">
        <v>15</v>
      </c>
      <c r="E30" s="80">
        <v>9900005000</v>
      </c>
      <c r="F30" s="81"/>
      <c r="G30" s="80"/>
      <c r="H30" s="81"/>
      <c r="I30" s="20">
        <f>I31</f>
        <v>55.2</v>
      </c>
      <c r="J30" s="1"/>
    </row>
    <row r="31" spans="1:10" ht="39" thickBot="1">
      <c r="A31" s="9" t="s">
        <v>44</v>
      </c>
      <c r="B31" s="43">
        <v>909</v>
      </c>
      <c r="C31" s="28" t="s">
        <v>13</v>
      </c>
      <c r="D31" s="28" t="s">
        <v>15</v>
      </c>
      <c r="E31" s="84">
        <v>9900005010</v>
      </c>
      <c r="F31" s="85"/>
      <c r="G31" s="100"/>
      <c r="H31" s="101"/>
      <c r="I31" s="20">
        <f>I32</f>
        <v>55.2</v>
      </c>
      <c r="J31" s="1"/>
    </row>
    <row r="32" spans="1:10" ht="15" thickBot="1">
      <c r="A32" s="9" t="s">
        <v>45</v>
      </c>
      <c r="B32" s="43">
        <v>909</v>
      </c>
      <c r="C32" s="28" t="s">
        <v>13</v>
      </c>
      <c r="D32" s="28" t="s">
        <v>15</v>
      </c>
      <c r="E32" s="84">
        <v>9900005010</v>
      </c>
      <c r="F32" s="85"/>
      <c r="G32" s="100">
        <v>540</v>
      </c>
      <c r="H32" s="101"/>
      <c r="I32" s="20">
        <v>55.2</v>
      </c>
      <c r="J32" s="1"/>
    </row>
    <row r="33" spans="1:10" ht="15.75" thickBot="1">
      <c r="A33" s="10" t="s">
        <v>47</v>
      </c>
      <c r="B33" s="38">
        <v>909</v>
      </c>
      <c r="C33" s="29" t="s">
        <v>13</v>
      </c>
      <c r="D33" s="29" t="s">
        <v>16</v>
      </c>
      <c r="E33" s="80"/>
      <c r="F33" s="81"/>
      <c r="G33" s="80"/>
      <c r="H33" s="81"/>
      <c r="I33" s="19">
        <f>I34</f>
        <v>1</v>
      </c>
      <c r="J33" s="1"/>
    </row>
    <row r="34" spans="1:10" ht="64.5" thickBot="1">
      <c r="A34" s="11" t="s">
        <v>48</v>
      </c>
      <c r="B34" s="43">
        <v>909</v>
      </c>
      <c r="C34" s="28" t="s">
        <v>13</v>
      </c>
      <c r="D34" s="28" t="s">
        <v>16</v>
      </c>
      <c r="E34" s="84">
        <v>9900071340</v>
      </c>
      <c r="F34" s="85"/>
      <c r="G34" s="100"/>
      <c r="H34" s="101"/>
      <c r="I34" s="22">
        <v>1</v>
      </c>
      <c r="J34" s="1"/>
    </row>
    <row r="35" spans="1:10" ht="39" thickBot="1">
      <c r="A35" s="9" t="s">
        <v>50</v>
      </c>
      <c r="B35" s="43">
        <v>909</v>
      </c>
      <c r="C35" s="28" t="s">
        <v>13</v>
      </c>
      <c r="D35" s="28" t="s">
        <v>16</v>
      </c>
      <c r="E35" s="84">
        <v>9900071340</v>
      </c>
      <c r="F35" s="85"/>
      <c r="G35" s="100">
        <v>240</v>
      </c>
      <c r="H35" s="101"/>
      <c r="I35" s="22">
        <v>1</v>
      </c>
      <c r="J35" s="1"/>
    </row>
    <row r="36" spans="1:10" ht="15.75" thickBot="1">
      <c r="A36" s="12" t="s">
        <v>51</v>
      </c>
      <c r="B36" s="38">
        <v>909</v>
      </c>
      <c r="C36" s="32" t="s">
        <v>17</v>
      </c>
      <c r="D36" s="32" t="s">
        <v>25</v>
      </c>
      <c r="E36" s="80"/>
      <c r="F36" s="81"/>
      <c r="G36" s="84"/>
      <c r="H36" s="85"/>
      <c r="I36" s="19">
        <f>I37</f>
        <v>195.1</v>
      </c>
      <c r="J36" s="1"/>
    </row>
    <row r="37" spans="1:10" ht="27" thickBot="1">
      <c r="A37" s="9" t="s">
        <v>35</v>
      </c>
      <c r="B37" s="38">
        <v>909</v>
      </c>
      <c r="C37" s="29" t="s">
        <v>17</v>
      </c>
      <c r="D37" s="29" t="s">
        <v>14</v>
      </c>
      <c r="E37" s="82">
        <v>9000000000</v>
      </c>
      <c r="F37" s="83"/>
      <c r="G37" s="82"/>
      <c r="H37" s="83"/>
      <c r="I37" s="19">
        <f>I38</f>
        <v>195.1</v>
      </c>
      <c r="J37" s="1"/>
    </row>
    <row r="38" spans="1:10" ht="15" thickBot="1">
      <c r="A38" s="13" t="s">
        <v>52</v>
      </c>
      <c r="B38" s="43">
        <v>909</v>
      </c>
      <c r="C38" s="28" t="s">
        <v>17</v>
      </c>
      <c r="D38" s="28" t="s">
        <v>14</v>
      </c>
      <c r="E38" s="80">
        <v>9900000000</v>
      </c>
      <c r="F38" s="81"/>
      <c r="G38" s="80"/>
      <c r="H38" s="81"/>
      <c r="I38" s="20">
        <f>I39</f>
        <v>195.1</v>
      </c>
      <c r="J38" s="1"/>
    </row>
    <row r="39" spans="1:10" ht="64.5" thickBot="1">
      <c r="A39" s="14" t="s">
        <v>53</v>
      </c>
      <c r="B39" s="43">
        <v>909</v>
      </c>
      <c r="C39" s="28" t="s">
        <v>17</v>
      </c>
      <c r="D39" s="28" t="s">
        <v>14</v>
      </c>
      <c r="E39" s="80">
        <v>9900051180</v>
      </c>
      <c r="F39" s="81"/>
      <c r="G39" s="80"/>
      <c r="H39" s="81"/>
      <c r="I39" s="20">
        <f>I40</f>
        <v>195.1</v>
      </c>
      <c r="J39" s="1"/>
    </row>
    <row r="40" spans="1:10" ht="39" thickBot="1">
      <c r="A40" s="9" t="s">
        <v>49</v>
      </c>
      <c r="B40" s="43">
        <v>909</v>
      </c>
      <c r="C40" s="28" t="s">
        <v>17</v>
      </c>
      <c r="D40" s="28" t="s">
        <v>14</v>
      </c>
      <c r="E40" s="100">
        <v>9900051180</v>
      </c>
      <c r="F40" s="101"/>
      <c r="G40" s="84">
        <v>120</v>
      </c>
      <c r="H40" s="85"/>
      <c r="I40" s="20">
        <v>195.1</v>
      </c>
      <c r="J40" s="1"/>
    </row>
    <row r="41" spans="1:10" ht="15.75" thickBot="1">
      <c r="A41" s="8" t="s">
        <v>54</v>
      </c>
      <c r="B41" s="38">
        <v>909</v>
      </c>
      <c r="C41" s="29" t="s">
        <v>15</v>
      </c>
      <c r="D41" s="29" t="s">
        <v>25</v>
      </c>
      <c r="E41" s="82"/>
      <c r="F41" s="83"/>
      <c r="G41" s="82"/>
      <c r="H41" s="83"/>
      <c r="I41" s="19">
        <f>I42+I56</f>
        <v>5363.3</v>
      </c>
      <c r="J41" s="1"/>
    </row>
    <row r="42" spans="1:10" ht="15.75" thickBot="1">
      <c r="A42" s="6" t="s">
        <v>55</v>
      </c>
      <c r="B42" s="38">
        <v>909</v>
      </c>
      <c r="C42" s="44" t="s">
        <v>15</v>
      </c>
      <c r="D42" s="44" t="s">
        <v>18</v>
      </c>
      <c r="E42" s="82"/>
      <c r="F42" s="83"/>
      <c r="G42" s="82"/>
      <c r="H42" s="83"/>
      <c r="I42" s="19">
        <f>I43</f>
        <v>5163.3</v>
      </c>
      <c r="J42" s="1"/>
    </row>
    <row r="43" spans="1:10" ht="81.75" customHeight="1" thickBot="1">
      <c r="A43" s="9" t="s">
        <v>1</v>
      </c>
      <c r="B43" s="38">
        <v>909</v>
      </c>
      <c r="C43" s="59" t="s">
        <v>15</v>
      </c>
      <c r="D43" s="59" t="s">
        <v>18</v>
      </c>
      <c r="E43" s="137" t="s">
        <v>74</v>
      </c>
      <c r="F43" s="77"/>
      <c r="G43" s="82"/>
      <c r="H43" s="83"/>
      <c r="I43" s="19">
        <f>I44+I46+I48+I50+I52</f>
        <v>5163.3</v>
      </c>
      <c r="J43" s="1"/>
    </row>
    <row r="44" spans="1:10" ht="116.25" thickBot="1">
      <c r="A44" s="9" t="s">
        <v>2</v>
      </c>
      <c r="B44" s="38">
        <v>909</v>
      </c>
      <c r="C44" s="59" t="s">
        <v>15</v>
      </c>
      <c r="D44" s="59" t="s">
        <v>18</v>
      </c>
      <c r="E44" s="137" t="s">
        <v>0</v>
      </c>
      <c r="F44" s="77"/>
      <c r="G44" s="82"/>
      <c r="H44" s="83"/>
      <c r="I44" s="19">
        <f>I45</f>
        <v>2524.9</v>
      </c>
      <c r="J44" s="1"/>
    </row>
    <row r="45" spans="1:10" ht="39" thickBot="1">
      <c r="A45" s="9" t="s">
        <v>39</v>
      </c>
      <c r="B45" s="43">
        <v>909</v>
      </c>
      <c r="C45" s="33" t="s">
        <v>15</v>
      </c>
      <c r="D45" s="33" t="s">
        <v>18</v>
      </c>
      <c r="E45" s="134" t="s">
        <v>0</v>
      </c>
      <c r="F45" s="135"/>
      <c r="G45" s="80">
        <v>240</v>
      </c>
      <c r="H45" s="81"/>
      <c r="I45" s="20">
        <v>2524.9</v>
      </c>
      <c r="J45" s="1"/>
    </row>
    <row r="46" spans="1:10" ht="115.5" thickBot="1">
      <c r="A46" s="25" t="s">
        <v>6</v>
      </c>
      <c r="B46" s="43">
        <v>909</v>
      </c>
      <c r="C46" s="33" t="s">
        <v>15</v>
      </c>
      <c r="D46" s="33" t="s">
        <v>18</v>
      </c>
      <c r="E46" s="98" t="s">
        <v>3</v>
      </c>
      <c r="F46" s="99"/>
      <c r="G46" s="136"/>
      <c r="H46" s="83"/>
      <c r="I46" s="20">
        <f>I47</f>
        <v>1620.3</v>
      </c>
      <c r="J46" s="1"/>
    </row>
    <row r="47" spans="1:10" ht="39" thickBot="1">
      <c r="A47" s="9" t="s">
        <v>56</v>
      </c>
      <c r="B47" s="43">
        <v>909</v>
      </c>
      <c r="C47" s="33" t="s">
        <v>15</v>
      </c>
      <c r="D47" s="33" t="s">
        <v>18</v>
      </c>
      <c r="E47" s="96" t="s">
        <v>3</v>
      </c>
      <c r="F47" s="97"/>
      <c r="G47" s="80">
        <v>240</v>
      </c>
      <c r="H47" s="81"/>
      <c r="I47" s="20">
        <f>1620.3</f>
        <v>1620.3</v>
      </c>
      <c r="J47" s="1"/>
    </row>
    <row r="48" spans="1:10" ht="77.25" thickBot="1">
      <c r="A48" s="9" t="s">
        <v>5</v>
      </c>
      <c r="B48" s="43">
        <v>909</v>
      </c>
      <c r="C48" s="28" t="s">
        <v>15</v>
      </c>
      <c r="D48" s="28" t="s">
        <v>18</v>
      </c>
      <c r="E48" s="78" t="s">
        <v>4</v>
      </c>
      <c r="F48" s="79"/>
      <c r="G48" s="80"/>
      <c r="H48" s="81"/>
      <c r="I48" s="20">
        <f>I49</f>
        <v>540.1</v>
      </c>
      <c r="J48" s="1"/>
    </row>
    <row r="49" spans="1:10" ht="39" thickBot="1">
      <c r="A49" s="9" t="s">
        <v>39</v>
      </c>
      <c r="B49" s="43">
        <v>909</v>
      </c>
      <c r="C49" s="28" t="s">
        <v>15</v>
      </c>
      <c r="D49" s="28" t="s">
        <v>18</v>
      </c>
      <c r="E49" s="78" t="s">
        <v>4</v>
      </c>
      <c r="F49" s="79"/>
      <c r="G49" s="80">
        <v>240</v>
      </c>
      <c r="H49" s="81"/>
      <c r="I49" s="20">
        <v>540.1</v>
      </c>
      <c r="J49" s="1"/>
    </row>
    <row r="50" spans="1:10" ht="66" customHeight="1" thickBot="1">
      <c r="A50" s="72" t="s">
        <v>127</v>
      </c>
      <c r="B50" s="43">
        <v>909</v>
      </c>
      <c r="C50" s="28" t="s">
        <v>15</v>
      </c>
      <c r="D50" s="28" t="s">
        <v>18</v>
      </c>
      <c r="E50" s="78" t="s">
        <v>131</v>
      </c>
      <c r="F50" s="79"/>
      <c r="G50" s="90"/>
      <c r="H50" s="91"/>
      <c r="I50" s="19">
        <f>I51</f>
        <v>408</v>
      </c>
      <c r="J50" s="1"/>
    </row>
    <row r="51" spans="1:10" ht="39" thickBot="1">
      <c r="A51" s="9" t="s">
        <v>39</v>
      </c>
      <c r="B51" s="43">
        <v>909</v>
      </c>
      <c r="C51" s="28" t="s">
        <v>15</v>
      </c>
      <c r="D51" s="28" t="s">
        <v>18</v>
      </c>
      <c r="E51" s="78" t="s">
        <v>131</v>
      </c>
      <c r="F51" s="79"/>
      <c r="G51" s="84">
        <v>240</v>
      </c>
      <c r="H51" s="85"/>
      <c r="I51" s="20">
        <v>408</v>
      </c>
      <c r="J51" s="1"/>
    </row>
    <row r="52" spans="1:10" ht="51.75" thickBot="1">
      <c r="A52" s="56" t="s">
        <v>105</v>
      </c>
      <c r="B52" s="43">
        <v>909</v>
      </c>
      <c r="C52" s="28" t="s">
        <v>15</v>
      </c>
      <c r="D52" s="28" t="s">
        <v>18</v>
      </c>
      <c r="E52" s="78" t="s">
        <v>130</v>
      </c>
      <c r="F52" s="79"/>
      <c r="G52" s="90"/>
      <c r="H52" s="91"/>
      <c r="I52" s="19">
        <f>I53</f>
        <v>70</v>
      </c>
      <c r="J52" s="1"/>
    </row>
    <row r="53" spans="1:10" ht="39" thickBot="1">
      <c r="A53" s="9" t="s">
        <v>39</v>
      </c>
      <c r="B53" s="43">
        <v>909</v>
      </c>
      <c r="C53" s="28" t="s">
        <v>15</v>
      </c>
      <c r="D53" s="28" t="s">
        <v>18</v>
      </c>
      <c r="E53" s="78" t="s">
        <v>130</v>
      </c>
      <c r="F53" s="79"/>
      <c r="G53" s="84">
        <v>240</v>
      </c>
      <c r="H53" s="85"/>
      <c r="I53" s="20">
        <v>70</v>
      </c>
      <c r="J53" s="1"/>
    </row>
    <row r="54" spans="1:10" ht="27" thickBot="1">
      <c r="A54" s="8" t="s">
        <v>57</v>
      </c>
      <c r="B54" s="38">
        <v>909</v>
      </c>
      <c r="C54" s="29" t="s">
        <v>15</v>
      </c>
      <c r="D54" s="29" t="s">
        <v>19</v>
      </c>
      <c r="E54" s="76"/>
      <c r="F54" s="77"/>
      <c r="G54" s="82"/>
      <c r="H54" s="83"/>
      <c r="I54" s="19">
        <f>I55</f>
        <v>200</v>
      </c>
      <c r="J54" s="1"/>
    </row>
    <row r="55" spans="1:10" ht="27" thickBot="1">
      <c r="A55" s="9" t="s">
        <v>35</v>
      </c>
      <c r="B55" s="38">
        <v>909</v>
      </c>
      <c r="C55" s="29" t="s">
        <v>15</v>
      </c>
      <c r="D55" s="29" t="s">
        <v>19</v>
      </c>
      <c r="E55" s="76">
        <v>9000000000</v>
      </c>
      <c r="F55" s="77"/>
      <c r="G55" s="90"/>
      <c r="H55" s="91"/>
      <c r="I55" s="19">
        <f>I56</f>
        <v>200</v>
      </c>
      <c r="J55" s="1"/>
    </row>
    <row r="56" spans="1:10" ht="39" thickBot="1">
      <c r="A56" s="9" t="s">
        <v>36</v>
      </c>
      <c r="B56" s="43">
        <v>909</v>
      </c>
      <c r="C56" s="28" t="s">
        <v>15</v>
      </c>
      <c r="D56" s="28" t="s">
        <v>19</v>
      </c>
      <c r="E56" s="78">
        <v>9900000000</v>
      </c>
      <c r="F56" s="79"/>
      <c r="G56" s="84"/>
      <c r="H56" s="85"/>
      <c r="I56" s="20">
        <f>I57</f>
        <v>200</v>
      </c>
      <c r="J56" s="1"/>
    </row>
    <row r="57" spans="1:10" ht="26.25" thickBot="1">
      <c r="A57" s="9" t="s">
        <v>46</v>
      </c>
      <c r="B57" s="43">
        <v>909</v>
      </c>
      <c r="C57" s="28" t="s">
        <v>15</v>
      </c>
      <c r="D57" s="28" t="s">
        <v>19</v>
      </c>
      <c r="E57" s="80">
        <v>9900000280</v>
      </c>
      <c r="F57" s="81"/>
      <c r="G57" s="84"/>
      <c r="H57" s="85"/>
      <c r="I57" s="20">
        <f>I58</f>
        <v>200</v>
      </c>
      <c r="J57" s="1"/>
    </row>
    <row r="58" spans="1:10" ht="39" thickBot="1">
      <c r="A58" s="9" t="s">
        <v>39</v>
      </c>
      <c r="B58" s="43">
        <v>909</v>
      </c>
      <c r="C58" s="28" t="s">
        <v>15</v>
      </c>
      <c r="D58" s="28" t="s">
        <v>19</v>
      </c>
      <c r="E58" s="80">
        <v>9900000280</v>
      </c>
      <c r="F58" s="81"/>
      <c r="G58" s="80">
        <v>240</v>
      </c>
      <c r="H58" s="81"/>
      <c r="I58" s="20">
        <v>200</v>
      </c>
      <c r="J58" s="1"/>
    </row>
    <row r="59" spans="1:10" ht="15.75" thickBot="1">
      <c r="A59" s="15" t="s">
        <v>58</v>
      </c>
      <c r="B59" s="38">
        <v>909</v>
      </c>
      <c r="C59" s="31" t="s">
        <v>20</v>
      </c>
      <c r="D59" s="31" t="s">
        <v>25</v>
      </c>
      <c r="E59" s="76"/>
      <c r="F59" s="77"/>
      <c r="G59" s="82"/>
      <c r="H59" s="83"/>
      <c r="I59" s="19">
        <f>I60+I67+I72</f>
        <v>9813.4000000000015</v>
      </c>
      <c r="J59" s="1"/>
    </row>
    <row r="60" spans="1:10" ht="15.75" thickBot="1">
      <c r="A60" s="15" t="s">
        <v>59</v>
      </c>
      <c r="B60" s="38">
        <v>909</v>
      </c>
      <c r="C60" s="29" t="s">
        <v>20</v>
      </c>
      <c r="D60" s="29" t="s">
        <v>13</v>
      </c>
      <c r="E60" s="76"/>
      <c r="F60" s="77"/>
      <c r="G60" s="82"/>
      <c r="H60" s="83"/>
      <c r="I60" s="19">
        <f>I61</f>
        <v>1890</v>
      </c>
      <c r="J60" s="1"/>
    </row>
    <row r="61" spans="1:10" ht="27" thickBot="1">
      <c r="A61" s="9" t="s">
        <v>35</v>
      </c>
      <c r="B61" s="38">
        <v>909</v>
      </c>
      <c r="C61" s="29" t="s">
        <v>20</v>
      </c>
      <c r="D61" s="29" t="s">
        <v>13</v>
      </c>
      <c r="E61" s="76">
        <v>9000000000</v>
      </c>
      <c r="F61" s="77"/>
      <c r="G61" s="82"/>
      <c r="H61" s="83"/>
      <c r="I61" s="19">
        <f>I62</f>
        <v>1890</v>
      </c>
      <c r="J61" s="1"/>
    </row>
    <row r="62" spans="1:10" ht="39" thickBot="1">
      <c r="A62" s="9" t="s">
        <v>36</v>
      </c>
      <c r="B62" s="43">
        <v>909</v>
      </c>
      <c r="C62" s="28" t="s">
        <v>20</v>
      </c>
      <c r="D62" s="28" t="s">
        <v>13</v>
      </c>
      <c r="E62" s="78">
        <v>9900000000</v>
      </c>
      <c r="F62" s="79"/>
      <c r="G62" s="80"/>
      <c r="H62" s="81"/>
      <c r="I62" s="20">
        <f>I63+I65</f>
        <v>1890</v>
      </c>
      <c r="J62" s="1"/>
    </row>
    <row r="63" spans="1:10" ht="26.25" thickBot="1">
      <c r="A63" s="9" t="s">
        <v>46</v>
      </c>
      <c r="B63" s="43">
        <v>909</v>
      </c>
      <c r="C63" s="28" t="s">
        <v>20</v>
      </c>
      <c r="D63" s="28" t="s">
        <v>13</v>
      </c>
      <c r="E63" s="80">
        <v>9900000280</v>
      </c>
      <c r="F63" s="81"/>
      <c r="G63" s="84"/>
      <c r="H63" s="85"/>
      <c r="I63" s="20">
        <f>I64</f>
        <v>1090</v>
      </c>
      <c r="J63" s="1"/>
    </row>
    <row r="64" spans="1:10" ht="39" thickBot="1">
      <c r="A64" s="9" t="s">
        <v>39</v>
      </c>
      <c r="B64" s="43">
        <v>909</v>
      </c>
      <c r="C64" s="28" t="s">
        <v>20</v>
      </c>
      <c r="D64" s="28" t="s">
        <v>13</v>
      </c>
      <c r="E64" s="80">
        <v>9900000280</v>
      </c>
      <c r="F64" s="81"/>
      <c r="G64" s="80">
        <v>240</v>
      </c>
      <c r="H64" s="81"/>
      <c r="I64" s="20">
        <v>1090</v>
      </c>
      <c r="J64" s="1"/>
    </row>
    <row r="65" spans="1:10" ht="65.25" thickBot="1">
      <c r="A65" s="9" t="s">
        <v>120</v>
      </c>
      <c r="B65" s="38">
        <v>909</v>
      </c>
      <c r="C65" s="29" t="s">
        <v>20</v>
      </c>
      <c r="D65" s="29" t="s">
        <v>13</v>
      </c>
      <c r="E65" s="76" t="s">
        <v>119</v>
      </c>
      <c r="F65" s="77"/>
      <c r="G65" s="47"/>
      <c r="H65" s="48"/>
      <c r="I65" s="19">
        <f>I66</f>
        <v>800</v>
      </c>
      <c r="J65" s="1"/>
    </row>
    <row r="66" spans="1:10" ht="39.75" thickBot="1">
      <c r="A66" s="9" t="s">
        <v>39</v>
      </c>
      <c r="B66" s="38">
        <v>909</v>
      </c>
      <c r="C66" s="29" t="s">
        <v>20</v>
      </c>
      <c r="D66" s="29" t="s">
        <v>13</v>
      </c>
      <c r="E66" s="78" t="s">
        <v>119</v>
      </c>
      <c r="F66" s="79"/>
      <c r="G66" s="47">
        <v>240</v>
      </c>
      <c r="H66" s="48"/>
      <c r="I66" s="20">
        <v>800</v>
      </c>
      <c r="J66" s="1"/>
    </row>
    <row r="67" spans="1:10" ht="15.75" thickBot="1">
      <c r="A67" s="6" t="s">
        <v>60</v>
      </c>
      <c r="B67" s="38">
        <v>909</v>
      </c>
      <c r="C67" s="29" t="s">
        <v>20</v>
      </c>
      <c r="D67" s="29" t="s">
        <v>17</v>
      </c>
      <c r="E67" s="76"/>
      <c r="F67" s="77"/>
      <c r="G67" s="82"/>
      <c r="H67" s="83"/>
      <c r="I67" s="19">
        <f>I68</f>
        <v>1095</v>
      </c>
      <c r="J67" s="1"/>
    </row>
    <row r="68" spans="1:10" ht="27" thickBot="1">
      <c r="A68" s="9" t="s">
        <v>35</v>
      </c>
      <c r="B68" s="38">
        <v>909</v>
      </c>
      <c r="C68" s="29" t="s">
        <v>20</v>
      </c>
      <c r="D68" s="29" t="s">
        <v>17</v>
      </c>
      <c r="E68" s="76">
        <v>9000000000</v>
      </c>
      <c r="F68" s="77"/>
      <c r="G68" s="82"/>
      <c r="H68" s="83"/>
      <c r="I68" s="19">
        <f>I69</f>
        <v>1095</v>
      </c>
      <c r="J68" s="1"/>
    </row>
    <row r="69" spans="1:10" ht="39" thickBot="1">
      <c r="A69" s="9" t="s">
        <v>36</v>
      </c>
      <c r="B69" s="43">
        <v>909</v>
      </c>
      <c r="C69" s="28" t="s">
        <v>20</v>
      </c>
      <c r="D69" s="28" t="s">
        <v>17</v>
      </c>
      <c r="E69" s="78">
        <v>9900000000</v>
      </c>
      <c r="F69" s="79"/>
      <c r="G69" s="80"/>
      <c r="H69" s="81"/>
      <c r="I69" s="20">
        <f>I70</f>
        <v>1095</v>
      </c>
      <c r="J69" s="1"/>
    </row>
    <row r="70" spans="1:10" ht="26.25" thickBot="1">
      <c r="A70" s="9" t="s">
        <v>46</v>
      </c>
      <c r="B70" s="43">
        <v>909</v>
      </c>
      <c r="C70" s="28" t="s">
        <v>20</v>
      </c>
      <c r="D70" s="28" t="s">
        <v>17</v>
      </c>
      <c r="E70" s="80">
        <v>9900000280</v>
      </c>
      <c r="F70" s="81"/>
      <c r="G70" s="84"/>
      <c r="H70" s="85"/>
      <c r="I70" s="20">
        <f>I71</f>
        <v>1095</v>
      </c>
      <c r="J70" s="1"/>
    </row>
    <row r="71" spans="1:10" ht="39" thickBot="1">
      <c r="A71" s="9" t="s">
        <v>39</v>
      </c>
      <c r="B71" s="43">
        <v>909</v>
      </c>
      <c r="C71" s="28" t="s">
        <v>20</v>
      </c>
      <c r="D71" s="28" t="s">
        <v>17</v>
      </c>
      <c r="E71" s="80">
        <v>9900000280</v>
      </c>
      <c r="F71" s="81"/>
      <c r="G71" s="80">
        <v>240</v>
      </c>
      <c r="H71" s="81"/>
      <c r="I71" s="20">
        <v>1095</v>
      </c>
      <c r="J71" s="1"/>
    </row>
    <row r="72" spans="1:10" ht="15.75" thickBot="1">
      <c r="A72" s="6" t="s">
        <v>61</v>
      </c>
      <c r="B72" s="38">
        <v>909</v>
      </c>
      <c r="C72" s="30" t="s">
        <v>20</v>
      </c>
      <c r="D72" s="30" t="s">
        <v>14</v>
      </c>
      <c r="E72" s="76"/>
      <c r="F72" s="77"/>
      <c r="G72" s="82"/>
      <c r="H72" s="83"/>
      <c r="I72" s="19">
        <f>I73+I93</f>
        <v>6828.4000000000015</v>
      </c>
      <c r="J72" s="1"/>
    </row>
    <row r="73" spans="1:10" ht="78" thickBot="1">
      <c r="A73" s="9" t="s">
        <v>80</v>
      </c>
      <c r="B73" s="38">
        <v>909</v>
      </c>
      <c r="C73" s="29" t="s">
        <v>20</v>
      </c>
      <c r="D73" s="29" t="s">
        <v>14</v>
      </c>
      <c r="E73" s="76" t="s">
        <v>78</v>
      </c>
      <c r="F73" s="77"/>
      <c r="G73" s="82"/>
      <c r="H73" s="83"/>
      <c r="I73" s="19">
        <f>I74+I77+I80+I85+I83+I91+I87+I89</f>
        <v>6768.4000000000015</v>
      </c>
      <c r="J73" s="1"/>
    </row>
    <row r="74" spans="1:10" ht="116.25" thickBot="1">
      <c r="A74" s="9" t="s">
        <v>81</v>
      </c>
      <c r="B74" s="38">
        <v>909</v>
      </c>
      <c r="C74" s="29" t="s">
        <v>20</v>
      </c>
      <c r="D74" s="29" t="s">
        <v>14</v>
      </c>
      <c r="E74" s="76" t="s">
        <v>79</v>
      </c>
      <c r="F74" s="77"/>
      <c r="G74" s="82"/>
      <c r="H74" s="83"/>
      <c r="I74" s="19">
        <f>I75</f>
        <v>1375</v>
      </c>
      <c r="J74" s="1"/>
    </row>
    <row r="75" spans="1:10" ht="141" thickBot="1">
      <c r="A75" s="9" t="s">
        <v>83</v>
      </c>
      <c r="B75" s="43">
        <v>909</v>
      </c>
      <c r="C75" s="28" t="s">
        <v>20</v>
      </c>
      <c r="D75" s="28" t="s">
        <v>14</v>
      </c>
      <c r="E75" s="78" t="s">
        <v>84</v>
      </c>
      <c r="F75" s="79"/>
      <c r="G75" s="82"/>
      <c r="H75" s="83"/>
      <c r="I75" s="20">
        <f>I76</f>
        <v>1375</v>
      </c>
      <c r="J75" s="1"/>
    </row>
    <row r="76" spans="1:10" ht="39" thickBot="1">
      <c r="A76" s="9" t="s">
        <v>39</v>
      </c>
      <c r="B76" s="43">
        <v>909</v>
      </c>
      <c r="C76" s="28" t="s">
        <v>20</v>
      </c>
      <c r="D76" s="28" t="s">
        <v>14</v>
      </c>
      <c r="E76" s="78" t="s">
        <v>84</v>
      </c>
      <c r="F76" s="79"/>
      <c r="G76" s="80">
        <v>240</v>
      </c>
      <c r="H76" s="81"/>
      <c r="I76" s="20">
        <v>1375</v>
      </c>
      <c r="J76" s="1"/>
    </row>
    <row r="77" spans="1:10" ht="103.5" thickBot="1">
      <c r="A77" s="9" t="s">
        <v>87</v>
      </c>
      <c r="B77" s="38">
        <v>909</v>
      </c>
      <c r="C77" s="29" t="s">
        <v>20</v>
      </c>
      <c r="D77" s="29" t="s">
        <v>14</v>
      </c>
      <c r="E77" s="76" t="s">
        <v>117</v>
      </c>
      <c r="F77" s="77"/>
      <c r="G77" s="84"/>
      <c r="H77" s="85"/>
      <c r="I77" s="19">
        <f>I78</f>
        <v>130</v>
      </c>
      <c r="J77" s="1"/>
    </row>
    <row r="78" spans="1:10" ht="115.5" thickBot="1">
      <c r="A78" s="9" t="s">
        <v>88</v>
      </c>
      <c r="B78" s="43">
        <v>909</v>
      </c>
      <c r="C78" s="28" t="s">
        <v>20</v>
      </c>
      <c r="D78" s="28" t="s">
        <v>14</v>
      </c>
      <c r="E78" s="78" t="s">
        <v>114</v>
      </c>
      <c r="F78" s="79"/>
      <c r="G78" s="80"/>
      <c r="H78" s="81"/>
      <c r="I78" s="20">
        <f>I79</f>
        <v>130</v>
      </c>
      <c r="J78" s="1"/>
    </row>
    <row r="79" spans="1:10" ht="39" thickBot="1">
      <c r="A79" s="9" t="s">
        <v>39</v>
      </c>
      <c r="B79" s="43">
        <v>909</v>
      </c>
      <c r="C79" s="28" t="s">
        <v>20</v>
      </c>
      <c r="D79" s="28" t="s">
        <v>14</v>
      </c>
      <c r="E79" s="78" t="s">
        <v>114</v>
      </c>
      <c r="F79" s="79"/>
      <c r="G79" s="84">
        <v>240</v>
      </c>
      <c r="H79" s="85"/>
      <c r="I79" s="20">
        <v>130</v>
      </c>
      <c r="J79" s="1"/>
    </row>
    <row r="80" spans="1:10" ht="116.25" thickBot="1">
      <c r="A80" s="9" t="s">
        <v>85</v>
      </c>
      <c r="B80" s="38">
        <v>909</v>
      </c>
      <c r="C80" s="29" t="s">
        <v>20</v>
      </c>
      <c r="D80" s="29" t="s">
        <v>14</v>
      </c>
      <c r="E80" s="76" t="s">
        <v>116</v>
      </c>
      <c r="F80" s="77"/>
      <c r="G80" s="90"/>
      <c r="H80" s="91"/>
      <c r="I80" s="19">
        <f>I81</f>
        <v>1745.8</v>
      </c>
      <c r="J80" s="1"/>
    </row>
    <row r="81" spans="1:10" ht="128.25" thickBot="1">
      <c r="A81" s="9" t="s">
        <v>86</v>
      </c>
      <c r="B81" s="65">
        <v>909</v>
      </c>
      <c r="C81" s="66" t="s">
        <v>20</v>
      </c>
      <c r="D81" s="66" t="s">
        <v>14</v>
      </c>
      <c r="E81" s="138" t="s">
        <v>115</v>
      </c>
      <c r="F81" s="135"/>
      <c r="G81" s="139"/>
      <c r="H81" s="140"/>
      <c r="I81" s="67">
        <f>I82</f>
        <v>1745.8</v>
      </c>
      <c r="J81" s="1"/>
    </row>
    <row r="82" spans="1:10" ht="38.25">
      <c r="A82" s="71" t="s">
        <v>39</v>
      </c>
      <c r="B82" s="69">
        <v>909</v>
      </c>
      <c r="C82" s="33" t="s">
        <v>20</v>
      </c>
      <c r="D82" s="33" t="s">
        <v>14</v>
      </c>
      <c r="E82" s="99" t="s">
        <v>115</v>
      </c>
      <c r="F82" s="99"/>
      <c r="G82" s="141">
        <v>240</v>
      </c>
      <c r="H82" s="141"/>
      <c r="I82" s="70">
        <v>1745.8</v>
      </c>
      <c r="J82" s="1"/>
    </row>
    <row r="83" spans="1:10" ht="72" customHeight="1">
      <c r="A83" s="72" t="s">
        <v>127</v>
      </c>
      <c r="B83" s="73">
        <v>909</v>
      </c>
      <c r="C83" s="59" t="s">
        <v>20</v>
      </c>
      <c r="D83" s="59" t="s">
        <v>14</v>
      </c>
      <c r="E83" s="130" t="s">
        <v>122</v>
      </c>
      <c r="F83" s="130"/>
      <c r="G83" s="144"/>
      <c r="H83" s="144"/>
      <c r="I83" s="74">
        <f>I84</f>
        <v>1976</v>
      </c>
      <c r="J83" s="1"/>
    </row>
    <row r="84" spans="1:10" ht="38.25">
      <c r="A84" s="64" t="s">
        <v>39</v>
      </c>
      <c r="B84" s="69">
        <v>909</v>
      </c>
      <c r="C84" s="33" t="s">
        <v>20</v>
      </c>
      <c r="D84" s="33" t="s">
        <v>14</v>
      </c>
      <c r="E84" s="99" t="s">
        <v>122</v>
      </c>
      <c r="F84" s="99"/>
      <c r="G84" s="141">
        <v>240</v>
      </c>
      <c r="H84" s="141"/>
      <c r="I84" s="70">
        <v>1976</v>
      </c>
      <c r="J84" s="1"/>
    </row>
    <row r="85" spans="1:10" ht="52.5" thickBot="1">
      <c r="A85" s="68" t="s">
        <v>105</v>
      </c>
      <c r="B85" s="38">
        <v>909</v>
      </c>
      <c r="C85" s="29" t="s">
        <v>20</v>
      </c>
      <c r="D85" s="29" t="s">
        <v>14</v>
      </c>
      <c r="E85" s="131" t="s">
        <v>121</v>
      </c>
      <c r="F85" s="132"/>
      <c r="G85" s="142"/>
      <c r="H85" s="143"/>
      <c r="I85" s="19">
        <f>I86</f>
        <v>185.4</v>
      </c>
      <c r="J85" s="1"/>
    </row>
    <row r="86" spans="1:10" ht="39" thickBot="1">
      <c r="A86" s="64" t="s">
        <v>39</v>
      </c>
      <c r="B86" s="43">
        <v>909</v>
      </c>
      <c r="C86" s="28" t="s">
        <v>20</v>
      </c>
      <c r="D86" s="28" t="s">
        <v>14</v>
      </c>
      <c r="E86" s="78" t="s">
        <v>121</v>
      </c>
      <c r="F86" s="79"/>
      <c r="G86" s="84">
        <v>240</v>
      </c>
      <c r="H86" s="85"/>
      <c r="I86" s="20">
        <v>185.4</v>
      </c>
      <c r="J86" s="1"/>
    </row>
    <row r="87" spans="1:10" ht="78" thickBot="1">
      <c r="A87" s="27" t="s">
        <v>123</v>
      </c>
      <c r="B87" s="38">
        <v>909</v>
      </c>
      <c r="C87" s="29" t="s">
        <v>20</v>
      </c>
      <c r="D87" s="29" t="s">
        <v>14</v>
      </c>
      <c r="E87" s="131" t="s">
        <v>125</v>
      </c>
      <c r="F87" s="132"/>
      <c r="G87" s="90"/>
      <c r="H87" s="91"/>
      <c r="I87" s="19">
        <f>I88</f>
        <v>1141.5999999999999</v>
      </c>
      <c r="J87" s="1"/>
    </row>
    <row r="88" spans="1:10" ht="39" thickBot="1">
      <c r="A88" s="27" t="s">
        <v>39</v>
      </c>
      <c r="B88" s="51">
        <v>909</v>
      </c>
      <c r="C88" s="28" t="s">
        <v>20</v>
      </c>
      <c r="D88" s="28" t="s">
        <v>14</v>
      </c>
      <c r="E88" s="78" t="s">
        <v>125</v>
      </c>
      <c r="F88" s="79"/>
      <c r="G88" s="84">
        <v>240</v>
      </c>
      <c r="H88" s="85"/>
      <c r="I88" s="20">
        <v>1141.5999999999999</v>
      </c>
      <c r="J88" s="1"/>
    </row>
    <row r="89" spans="1:10" ht="90.75" thickBot="1">
      <c r="A89" s="75" t="s">
        <v>126</v>
      </c>
      <c r="B89" s="50">
        <v>909</v>
      </c>
      <c r="C89" s="29" t="s">
        <v>20</v>
      </c>
      <c r="D89" s="29" t="s">
        <v>14</v>
      </c>
      <c r="E89" s="76" t="s">
        <v>124</v>
      </c>
      <c r="F89" s="77"/>
      <c r="G89" s="90"/>
      <c r="H89" s="91"/>
      <c r="I89" s="19">
        <f>I90</f>
        <v>114.6</v>
      </c>
      <c r="J89" s="1"/>
    </row>
    <row r="90" spans="1:10" ht="39" thickBot="1">
      <c r="A90" s="27" t="s">
        <v>39</v>
      </c>
      <c r="B90" s="51">
        <v>909</v>
      </c>
      <c r="C90" s="28" t="s">
        <v>20</v>
      </c>
      <c r="D90" s="28" t="s">
        <v>14</v>
      </c>
      <c r="E90" s="78" t="s">
        <v>124</v>
      </c>
      <c r="F90" s="79"/>
      <c r="G90" s="84">
        <v>240</v>
      </c>
      <c r="H90" s="85"/>
      <c r="I90" s="20">
        <v>114.6</v>
      </c>
      <c r="J90" s="1"/>
    </row>
    <row r="91" spans="1:10" ht="103.5" thickBot="1">
      <c r="A91" s="75" t="s">
        <v>134</v>
      </c>
      <c r="B91" s="50">
        <v>909</v>
      </c>
      <c r="C91" s="29" t="s">
        <v>20</v>
      </c>
      <c r="D91" s="29" t="s">
        <v>14</v>
      </c>
      <c r="E91" s="76" t="s">
        <v>133</v>
      </c>
      <c r="F91" s="77"/>
      <c r="G91" s="90"/>
      <c r="H91" s="91"/>
      <c r="I91" s="19">
        <f>I92</f>
        <v>100</v>
      </c>
      <c r="J91" s="1"/>
    </row>
    <row r="92" spans="1:10" ht="39" thickBot="1">
      <c r="A92" s="27" t="s">
        <v>39</v>
      </c>
      <c r="B92" s="51">
        <v>909</v>
      </c>
      <c r="C92" s="28" t="s">
        <v>20</v>
      </c>
      <c r="D92" s="28" t="s">
        <v>14</v>
      </c>
      <c r="E92" s="78" t="s">
        <v>133</v>
      </c>
      <c r="F92" s="79"/>
      <c r="G92" s="84">
        <v>240</v>
      </c>
      <c r="H92" s="85"/>
      <c r="I92" s="20">
        <v>100</v>
      </c>
      <c r="J92" s="1"/>
    </row>
    <row r="93" spans="1:10" ht="27" thickBot="1">
      <c r="A93" s="9" t="s">
        <v>35</v>
      </c>
      <c r="B93" s="38">
        <v>909</v>
      </c>
      <c r="C93" s="29" t="s">
        <v>20</v>
      </c>
      <c r="D93" s="29" t="s">
        <v>14</v>
      </c>
      <c r="E93" s="76">
        <v>9000000000</v>
      </c>
      <c r="F93" s="77"/>
      <c r="G93" s="100"/>
      <c r="H93" s="101"/>
      <c r="I93" s="19">
        <f>I94</f>
        <v>60</v>
      </c>
      <c r="J93" s="1"/>
    </row>
    <row r="94" spans="1:10" ht="39" thickBot="1">
      <c r="A94" s="9" t="s">
        <v>36</v>
      </c>
      <c r="B94" s="43">
        <v>909</v>
      </c>
      <c r="C94" s="28" t="s">
        <v>20</v>
      </c>
      <c r="D94" s="28" t="s">
        <v>14</v>
      </c>
      <c r="E94" s="78">
        <v>9900000000</v>
      </c>
      <c r="F94" s="79"/>
      <c r="G94" s="84"/>
      <c r="H94" s="85"/>
      <c r="I94" s="20">
        <f>I95</f>
        <v>60</v>
      </c>
      <c r="J94" s="1"/>
    </row>
    <row r="95" spans="1:10" ht="30" customHeight="1" thickBot="1">
      <c r="A95" s="9" t="s">
        <v>132</v>
      </c>
      <c r="B95" s="43">
        <v>909</v>
      </c>
      <c r="C95" s="28" t="s">
        <v>20</v>
      </c>
      <c r="D95" s="28" t="s">
        <v>14</v>
      </c>
      <c r="E95" s="84">
        <v>9900005040</v>
      </c>
      <c r="F95" s="85"/>
      <c r="G95" s="100"/>
      <c r="H95" s="101"/>
      <c r="I95" s="20">
        <f>I96</f>
        <v>60</v>
      </c>
      <c r="J95" s="1"/>
    </row>
    <row r="96" spans="1:10" ht="15" thickBot="1">
      <c r="A96" s="9" t="s">
        <v>45</v>
      </c>
      <c r="B96" s="43">
        <v>909</v>
      </c>
      <c r="C96" s="28" t="s">
        <v>20</v>
      </c>
      <c r="D96" s="28" t="s">
        <v>14</v>
      </c>
      <c r="E96" s="84">
        <v>9900005040</v>
      </c>
      <c r="F96" s="85"/>
      <c r="G96" s="100">
        <v>540</v>
      </c>
      <c r="H96" s="101"/>
      <c r="I96" s="20">
        <v>60</v>
      </c>
      <c r="J96" s="1"/>
    </row>
    <row r="97" spans="1:10" ht="15.75" thickBot="1">
      <c r="A97" s="6" t="s">
        <v>63</v>
      </c>
      <c r="B97" s="38">
        <v>909</v>
      </c>
      <c r="C97" s="30" t="s">
        <v>21</v>
      </c>
      <c r="D97" s="30" t="s">
        <v>25</v>
      </c>
      <c r="E97" s="76"/>
      <c r="F97" s="77"/>
      <c r="G97" s="82"/>
      <c r="H97" s="83"/>
      <c r="I97" s="19">
        <f>I98</f>
        <v>9551.9</v>
      </c>
      <c r="J97" s="1"/>
    </row>
    <row r="98" spans="1:10" ht="15.75" thickBot="1">
      <c r="A98" s="6" t="s">
        <v>64</v>
      </c>
      <c r="B98" s="38">
        <v>909</v>
      </c>
      <c r="C98" s="30" t="s">
        <v>21</v>
      </c>
      <c r="D98" s="30" t="s">
        <v>13</v>
      </c>
      <c r="E98" s="76"/>
      <c r="F98" s="77"/>
      <c r="G98" s="82"/>
      <c r="H98" s="83"/>
      <c r="I98" s="19">
        <f>I99</f>
        <v>9551.9</v>
      </c>
      <c r="J98" s="1"/>
    </row>
    <row r="99" spans="1:10" ht="77.25" thickBot="1">
      <c r="A99" s="9" t="s">
        <v>90</v>
      </c>
      <c r="B99" s="43">
        <v>909</v>
      </c>
      <c r="C99" s="28" t="s">
        <v>21</v>
      </c>
      <c r="D99" s="28" t="s">
        <v>13</v>
      </c>
      <c r="E99" s="76" t="s">
        <v>89</v>
      </c>
      <c r="F99" s="77"/>
      <c r="G99" s="82"/>
      <c r="H99" s="83"/>
      <c r="I99" s="19">
        <f>I100+I107</f>
        <v>9551.9</v>
      </c>
      <c r="J99" s="1"/>
    </row>
    <row r="100" spans="1:10" ht="116.25" thickBot="1">
      <c r="A100" s="9" t="s">
        <v>96</v>
      </c>
      <c r="B100" s="38">
        <v>909</v>
      </c>
      <c r="C100" s="29" t="s">
        <v>21</v>
      </c>
      <c r="D100" s="29" t="s">
        <v>13</v>
      </c>
      <c r="E100" s="76" t="s">
        <v>91</v>
      </c>
      <c r="F100" s="77"/>
      <c r="G100" s="82"/>
      <c r="H100" s="83"/>
      <c r="I100" s="19">
        <f>I101+I105</f>
        <v>1424</v>
      </c>
      <c r="J100" s="1"/>
    </row>
    <row r="101" spans="1:10" ht="141" thickBot="1">
      <c r="A101" s="9" t="s">
        <v>97</v>
      </c>
      <c r="B101" s="43">
        <v>909</v>
      </c>
      <c r="C101" s="28" t="s">
        <v>21</v>
      </c>
      <c r="D101" s="28" t="s">
        <v>13</v>
      </c>
      <c r="E101" s="78" t="s">
        <v>95</v>
      </c>
      <c r="F101" s="79"/>
      <c r="G101" s="84"/>
      <c r="H101" s="85"/>
      <c r="I101" s="20">
        <f>I102+I103+I104</f>
        <v>1307.2</v>
      </c>
      <c r="J101" s="1"/>
    </row>
    <row r="102" spans="1:10" ht="26.25" thickBot="1">
      <c r="A102" s="9" t="s">
        <v>62</v>
      </c>
      <c r="B102" s="43">
        <v>909</v>
      </c>
      <c r="C102" s="28" t="s">
        <v>21</v>
      </c>
      <c r="D102" s="28" t="s">
        <v>13</v>
      </c>
      <c r="E102" s="78" t="s">
        <v>95</v>
      </c>
      <c r="F102" s="79"/>
      <c r="G102" s="84">
        <v>110</v>
      </c>
      <c r="H102" s="85"/>
      <c r="I102" s="20">
        <v>1041.2</v>
      </c>
      <c r="J102" s="1"/>
    </row>
    <row r="103" spans="1:10" ht="39" thickBot="1">
      <c r="A103" s="9" t="s">
        <v>39</v>
      </c>
      <c r="B103" s="43">
        <v>909</v>
      </c>
      <c r="C103" s="28" t="s">
        <v>21</v>
      </c>
      <c r="D103" s="28" t="s">
        <v>13</v>
      </c>
      <c r="E103" s="78" t="s">
        <v>95</v>
      </c>
      <c r="F103" s="79"/>
      <c r="G103" s="84">
        <v>240</v>
      </c>
      <c r="H103" s="85"/>
      <c r="I103" s="20">
        <v>265</v>
      </c>
      <c r="J103" s="1"/>
    </row>
    <row r="104" spans="1:10" ht="15" thickBot="1">
      <c r="A104" s="9" t="s">
        <v>40</v>
      </c>
      <c r="B104" s="43">
        <v>909</v>
      </c>
      <c r="C104" s="28" t="s">
        <v>21</v>
      </c>
      <c r="D104" s="28" t="s">
        <v>13</v>
      </c>
      <c r="E104" s="78" t="s">
        <v>95</v>
      </c>
      <c r="F104" s="79"/>
      <c r="G104" s="84">
        <v>850</v>
      </c>
      <c r="H104" s="85"/>
      <c r="I104" s="20">
        <v>1</v>
      </c>
      <c r="J104" s="1"/>
    </row>
    <row r="105" spans="1:10" ht="51.75" thickBot="1">
      <c r="A105" s="9" t="s">
        <v>136</v>
      </c>
      <c r="B105" s="43">
        <v>908</v>
      </c>
      <c r="C105" s="28" t="s">
        <v>21</v>
      </c>
      <c r="D105" s="28" t="s">
        <v>13</v>
      </c>
      <c r="E105" s="78" t="s">
        <v>135</v>
      </c>
      <c r="F105" s="79"/>
      <c r="G105" s="60"/>
      <c r="H105" s="61"/>
      <c r="I105" s="20">
        <f>I106</f>
        <v>116.8</v>
      </c>
      <c r="J105" s="1"/>
    </row>
    <row r="106" spans="1:10" ht="26.25" thickBot="1">
      <c r="A106" s="9" t="s">
        <v>62</v>
      </c>
      <c r="B106" s="43">
        <v>909</v>
      </c>
      <c r="C106" s="28" t="s">
        <v>21</v>
      </c>
      <c r="D106" s="28" t="s">
        <v>13</v>
      </c>
      <c r="E106" s="78" t="s">
        <v>135</v>
      </c>
      <c r="F106" s="79"/>
      <c r="G106" s="84">
        <v>110</v>
      </c>
      <c r="H106" s="85"/>
      <c r="I106" s="20">
        <v>116.8</v>
      </c>
      <c r="J106" s="1"/>
    </row>
    <row r="107" spans="1:10" ht="129" thickBot="1">
      <c r="A107" s="9" t="s">
        <v>100</v>
      </c>
      <c r="B107" s="38">
        <v>909</v>
      </c>
      <c r="C107" s="29" t="s">
        <v>21</v>
      </c>
      <c r="D107" s="29" t="s">
        <v>13</v>
      </c>
      <c r="E107" s="76" t="s">
        <v>99</v>
      </c>
      <c r="F107" s="77"/>
      <c r="G107" s="90"/>
      <c r="H107" s="91"/>
      <c r="I107" s="19">
        <f>I108+I114+I112</f>
        <v>8127.9</v>
      </c>
      <c r="J107" s="1"/>
    </row>
    <row r="108" spans="1:10" ht="145.5" customHeight="1" thickBot="1">
      <c r="A108" s="9" t="s">
        <v>101</v>
      </c>
      <c r="B108" s="43">
        <v>909</v>
      </c>
      <c r="C108" s="28" t="s">
        <v>21</v>
      </c>
      <c r="D108" s="28" t="s">
        <v>13</v>
      </c>
      <c r="E108" s="78" t="s">
        <v>103</v>
      </c>
      <c r="F108" s="79"/>
      <c r="G108" s="84"/>
      <c r="H108" s="85"/>
      <c r="I108" s="20">
        <f>I109+I110+I111</f>
        <v>6077.5</v>
      </c>
      <c r="J108" s="1"/>
    </row>
    <row r="109" spans="1:10" ht="26.25" thickBot="1">
      <c r="A109" s="9" t="s">
        <v>62</v>
      </c>
      <c r="B109" s="43">
        <v>909</v>
      </c>
      <c r="C109" s="28" t="s">
        <v>21</v>
      </c>
      <c r="D109" s="28" t="s">
        <v>13</v>
      </c>
      <c r="E109" s="78" t="s">
        <v>103</v>
      </c>
      <c r="F109" s="79"/>
      <c r="G109" s="84">
        <v>110</v>
      </c>
      <c r="H109" s="85"/>
      <c r="I109" s="20">
        <v>4205.5</v>
      </c>
      <c r="J109" s="1"/>
    </row>
    <row r="110" spans="1:10" ht="39" thickBot="1">
      <c r="A110" s="9" t="s">
        <v>39</v>
      </c>
      <c r="B110" s="43">
        <v>909</v>
      </c>
      <c r="C110" s="28" t="s">
        <v>21</v>
      </c>
      <c r="D110" s="28" t="s">
        <v>13</v>
      </c>
      <c r="E110" s="78" t="s">
        <v>103</v>
      </c>
      <c r="F110" s="79"/>
      <c r="G110" s="84">
        <v>240</v>
      </c>
      <c r="H110" s="85"/>
      <c r="I110" s="20">
        <v>1865</v>
      </c>
      <c r="J110" s="1"/>
    </row>
    <row r="111" spans="1:10" ht="15" thickBot="1">
      <c r="A111" s="9" t="s">
        <v>40</v>
      </c>
      <c r="B111" s="43">
        <v>909</v>
      </c>
      <c r="C111" s="28" t="s">
        <v>21</v>
      </c>
      <c r="D111" s="28" t="s">
        <v>13</v>
      </c>
      <c r="E111" s="78" t="s">
        <v>103</v>
      </c>
      <c r="F111" s="79"/>
      <c r="G111" s="84">
        <v>850</v>
      </c>
      <c r="H111" s="85"/>
      <c r="I111" s="20">
        <v>7</v>
      </c>
      <c r="J111" s="1"/>
    </row>
    <row r="112" spans="1:10" ht="51.75" thickBot="1">
      <c r="A112" s="9" t="s">
        <v>136</v>
      </c>
      <c r="B112" s="43">
        <v>908</v>
      </c>
      <c r="C112" s="28" t="s">
        <v>21</v>
      </c>
      <c r="D112" s="28" t="s">
        <v>13</v>
      </c>
      <c r="E112" s="78" t="s">
        <v>137</v>
      </c>
      <c r="F112" s="79"/>
      <c r="G112" s="60"/>
      <c r="H112" s="61"/>
      <c r="I112" s="20">
        <f>I113</f>
        <v>350.4</v>
      </c>
      <c r="J112" s="1"/>
    </row>
    <row r="113" spans="1:10" ht="26.25" thickBot="1">
      <c r="A113" s="9" t="s">
        <v>62</v>
      </c>
      <c r="B113" s="43">
        <v>909</v>
      </c>
      <c r="C113" s="28" t="s">
        <v>21</v>
      </c>
      <c r="D113" s="28" t="s">
        <v>13</v>
      </c>
      <c r="E113" s="78" t="s">
        <v>137</v>
      </c>
      <c r="F113" s="79"/>
      <c r="G113" s="84">
        <v>110</v>
      </c>
      <c r="H113" s="85"/>
      <c r="I113" s="20">
        <v>350.4</v>
      </c>
      <c r="J113" s="1"/>
    </row>
    <row r="114" spans="1:10" ht="52.5" thickBot="1">
      <c r="A114" s="9" t="s">
        <v>129</v>
      </c>
      <c r="B114" s="38">
        <v>909</v>
      </c>
      <c r="C114" s="29" t="s">
        <v>21</v>
      </c>
      <c r="D114" s="29" t="s">
        <v>13</v>
      </c>
      <c r="E114" s="76" t="s">
        <v>128</v>
      </c>
      <c r="F114" s="77"/>
      <c r="G114" s="62"/>
      <c r="H114" s="63"/>
      <c r="I114" s="19">
        <f>I115</f>
        <v>1700</v>
      </c>
      <c r="J114" s="1"/>
    </row>
    <row r="115" spans="1:10" ht="39" thickBot="1">
      <c r="A115" s="9" t="s">
        <v>39</v>
      </c>
      <c r="B115" s="43">
        <v>909</v>
      </c>
      <c r="C115" s="28" t="s">
        <v>21</v>
      </c>
      <c r="D115" s="28" t="s">
        <v>13</v>
      </c>
      <c r="E115" s="78" t="s">
        <v>128</v>
      </c>
      <c r="F115" s="79"/>
      <c r="G115" s="84">
        <v>240</v>
      </c>
      <c r="H115" s="85"/>
      <c r="I115" s="20">
        <v>1700</v>
      </c>
      <c r="J115" s="1"/>
    </row>
    <row r="116" spans="1:10" ht="15.75" thickBot="1">
      <c r="A116" s="6" t="s">
        <v>65</v>
      </c>
      <c r="B116" s="38">
        <v>909</v>
      </c>
      <c r="C116" s="30" t="s">
        <v>22</v>
      </c>
      <c r="D116" s="30" t="s">
        <v>25</v>
      </c>
      <c r="E116" s="76"/>
      <c r="F116" s="77"/>
      <c r="G116" s="82"/>
      <c r="H116" s="83"/>
      <c r="I116" s="19">
        <f>I122+I117</f>
        <v>780</v>
      </c>
      <c r="J116" s="1"/>
    </row>
    <row r="117" spans="1:10" ht="90.75" thickBot="1">
      <c r="A117" s="9" t="s">
        <v>92</v>
      </c>
      <c r="B117" s="38">
        <v>909</v>
      </c>
      <c r="C117" s="29" t="s">
        <v>22</v>
      </c>
      <c r="D117" s="29" t="s">
        <v>13</v>
      </c>
      <c r="E117" s="76" t="s">
        <v>94</v>
      </c>
      <c r="F117" s="77"/>
      <c r="G117" s="82"/>
      <c r="H117" s="83"/>
      <c r="I117" s="19">
        <v>680</v>
      </c>
      <c r="J117" s="1"/>
    </row>
    <row r="118" spans="1:10" ht="184.5" customHeight="1" thickBot="1">
      <c r="A118" s="9" t="s">
        <v>108</v>
      </c>
      <c r="B118" s="38">
        <v>909</v>
      </c>
      <c r="C118" s="29" t="s">
        <v>22</v>
      </c>
      <c r="D118" s="29" t="s">
        <v>13</v>
      </c>
      <c r="E118" s="76" t="s">
        <v>106</v>
      </c>
      <c r="F118" s="77"/>
      <c r="G118" s="49"/>
      <c r="H118" s="5"/>
      <c r="I118" s="19">
        <f>I119</f>
        <v>680</v>
      </c>
      <c r="J118" s="1"/>
    </row>
    <row r="119" spans="1:10" ht="115.5" thickBot="1">
      <c r="A119" s="9" t="s">
        <v>93</v>
      </c>
      <c r="B119" s="43">
        <v>909</v>
      </c>
      <c r="C119" s="28" t="s">
        <v>22</v>
      </c>
      <c r="D119" s="28" t="s">
        <v>13</v>
      </c>
      <c r="E119" s="78" t="s">
        <v>107</v>
      </c>
      <c r="F119" s="79"/>
      <c r="G119" s="80"/>
      <c r="H119" s="81"/>
      <c r="I119" s="20">
        <v>680</v>
      </c>
      <c r="J119" s="1"/>
    </row>
    <row r="120" spans="1:10" ht="26.25" thickBot="1">
      <c r="A120" s="9" t="s">
        <v>66</v>
      </c>
      <c r="B120" s="43">
        <v>909</v>
      </c>
      <c r="C120" s="28" t="s">
        <v>22</v>
      </c>
      <c r="D120" s="28" t="s">
        <v>13</v>
      </c>
      <c r="E120" s="78" t="s">
        <v>107</v>
      </c>
      <c r="F120" s="79"/>
      <c r="G120" s="80">
        <v>310</v>
      </c>
      <c r="H120" s="81"/>
      <c r="I120" s="20">
        <v>680</v>
      </c>
      <c r="J120" s="1"/>
    </row>
    <row r="121" spans="1:10" ht="141.75" thickBot="1">
      <c r="A121" s="9" t="s">
        <v>110</v>
      </c>
      <c r="B121" s="38">
        <v>909</v>
      </c>
      <c r="C121" s="29" t="s">
        <v>22</v>
      </c>
      <c r="D121" s="29" t="s">
        <v>14</v>
      </c>
      <c r="E121" s="76" t="s">
        <v>118</v>
      </c>
      <c r="F121" s="77"/>
      <c r="G121" s="49"/>
      <c r="H121" s="5"/>
      <c r="I121" s="19">
        <f>I122</f>
        <v>100</v>
      </c>
      <c r="J121" s="1"/>
    </row>
    <row r="122" spans="1:10" ht="128.25" thickBot="1">
      <c r="A122" s="9" t="s">
        <v>111</v>
      </c>
      <c r="B122" s="43">
        <v>909</v>
      </c>
      <c r="C122" s="28" t="s">
        <v>22</v>
      </c>
      <c r="D122" s="28" t="s">
        <v>14</v>
      </c>
      <c r="E122" s="78" t="s">
        <v>109</v>
      </c>
      <c r="F122" s="79"/>
      <c r="G122" s="47"/>
      <c r="H122" s="48"/>
      <c r="I122" s="20">
        <f>I123</f>
        <v>100</v>
      </c>
      <c r="J122" s="1"/>
    </row>
    <row r="123" spans="1:10" ht="26.25" thickBot="1">
      <c r="A123" s="9" t="s">
        <v>112</v>
      </c>
      <c r="B123" s="43">
        <v>909</v>
      </c>
      <c r="C123" s="28" t="s">
        <v>22</v>
      </c>
      <c r="D123" s="28" t="s">
        <v>14</v>
      </c>
      <c r="E123" s="78" t="s">
        <v>109</v>
      </c>
      <c r="F123" s="79"/>
      <c r="G123" s="80">
        <v>320</v>
      </c>
      <c r="H123" s="81"/>
      <c r="I123" s="20">
        <v>100</v>
      </c>
      <c r="J123" s="1"/>
    </row>
    <row r="124" spans="1:10" ht="16.5" thickBot="1">
      <c r="A124" s="16" t="s">
        <v>67</v>
      </c>
      <c r="B124" s="26"/>
      <c r="C124" s="34"/>
      <c r="D124" s="34"/>
      <c r="E124" s="86"/>
      <c r="F124" s="87"/>
      <c r="G124" s="88"/>
      <c r="H124" s="89"/>
      <c r="I124" s="23">
        <f>I116+I97+I59+I41+I36+I33+I15</f>
        <v>34326.300000000003</v>
      </c>
      <c r="J124" s="1"/>
    </row>
    <row r="125" spans="1:10">
      <c r="C125" s="35"/>
      <c r="D125" s="35"/>
      <c r="E125" s="24"/>
      <c r="F125" s="24"/>
    </row>
    <row r="126" spans="1:10">
      <c r="C126" s="35"/>
      <c r="D126" s="35"/>
      <c r="E126" s="24"/>
      <c r="F126" s="24"/>
    </row>
    <row r="127" spans="1:10">
      <c r="C127" s="35"/>
      <c r="D127" s="35"/>
      <c r="E127" s="24"/>
      <c r="F127" s="24"/>
    </row>
    <row r="128" spans="1:10">
      <c r="C128" s="35"/>
      <c r="D128" s="35"/>
      <c r="E128" s="24"/>
      <c r="F128" s="24"/>
    </row>
    <row r="129" spans="3:6">
      <c r="C129" s="35"/>
      <c r="D129" s="35"/>
      <c r="E129" s="24"/>
      <c r="F129" s="24"/>
    </row>
    <row r="130" spans="3:6">
      <c r="C130" s="35"/>
      <c r="D130" s="35"/>
      <c r="E130" s="24"/>
      <c r="F130" s="24"/>
    </row>
    <row r="131" spans="3:6">
      <c r="C131" s="35"/>
      <c r="D131" s="35"/>
      <c r="E131" s="24"/>
      <c r="F131" s="24"/>
    </row>
    <row r="132" spans="3:6">
      <c r="C132" s="35"/>
      <c r="D132" s="35"/>
      <c r="E132" s="24"/>
      <c r="F132" s="24"/>
    </row>
    <row r="133" spans="3:6">
      <c r="C133" s="35"/>
      <c r="D133" s="35"/>
      <c r="E133" s="24"/>
      <c r="F133" s="24"/>
    </row>
    <row r="134" spans="3:6">
      <c r="C134" s="35"/>
      <c r="D134" s="35"/>
      <c r="E134" s="24"/>
      <c r="F134" s="24"/>
    </row>
    <row r="135" spans="3:6">
      <c r="C135" s="35"/>
      <c r="D135" s="35"/>
      <c r="E135" s="24"/>
      <c r="F135" s="24"/>
    </row>
    <row r="136" spans="3:6">
      <c r="C136" s="35"/>
      <c r="D136" s="35"/>
      <c r="E136" s="24"/>
      <c r="F136" s="24"/>
    </row>
    <row r="137" spans="3:6">
      <c r="E137" s="24"/>
      <c r="F137" s="24"/>
    </row>
    <row r="138" spans="3:6">
      <c r="E138" s="24"/>
      <c r="F138" s="24"/>
    </row>
    <row r="139" spans="3:6">
      <c r="E139" s="24"/>
      <c r="F139" s="24"/>
    </row>
    <row r="140" spans="3:6">
      <c r="E140" s="24"/>
      <c r="F140" s="24"/>
    </row>
    <row r="141" spans="3:6">
      <c r="E141" s="24"/>
      <c r="F141" s="24"/>
    </row>
    <row r="142" spans="3:6">
      <c r="E142" s="24"/>
      <c r="F142" s="24"/>
    </row>
    <row r="143" spans="3:6">
      <c r="E143" s="24"/>
      <c r="F143" s="24"/>
    </row>
    <row r="144" spans="3:6">
      <c r="E144" s="24"/>
      <c r="F144" s="24"/>
    </row>
    <row r="145" spans="5:6">
      <c r="E145" s="24"/>
      <c r="F145" s="24"/>
    </row>
    <row r="146" spans="5:6">
      <c r="E146" s="24"/>
      <c r="F146" s="24"/>
    </row>
    <row r="147" spans="5:6">
      <c r="E147" s="24"/>
      <c r="F147" s="24"/>
    </row>
    <row r="148" spans="5:6">
      <c r="E148" s="24"/>
      <c r="F148" s="24"/>
    </row>
    <row r="149" spans="5:6">
      <c r="E149" s="24"/>
      <c r="F149" s="24"/>
    </row>
    <row r="150" spans="5:6">
      <c r="E150" s="24"/>
      <c r="F150" s="24"/>
    </row>
    <row r="151" spans="5:6">
      <c r="E151" s="24"/>
      <c r="F151" s="24"/>
    </row>
    <row r="152" spans="5:6">
      <c r="E152" s="24"/>
      <c r="F152" s="24"/>
    </row>
    <row r="153" spans="5:6">
      <c r="E153" s="24"/>
      <c r="F153" s="24"/>
    </row>
    <row r="154" spans="5:6">
      <c r="E154" s="24"/>
      <c r="F154" s="24"/>
    </row>
    <row r="155" spans="5:6">
      <c r="E155" s="24"/>
      <c r="F155" s="24"/>
    </row>
    <row r="156" spans="5:6">
      <c r="E156" s="24"/>
      <c r="F156" s="24"/>
    </row>
    <row r="157" spans="5:6">
      <c r="E157" s="24"/>
      <c r="F157" s="24"/>
    </row>
    <row r="158" spans="5:6">
      <c r="E158" s="24"/>
      <c r="F158" s="24"/>
    </row>
    <row r="159" spans="5:6">
      <c r="E159" s="24"/>
      <c r="F159" s="24"/>
    </row>
  </sheetData>
  <mergeCells count="237">
    <mergeCell ref="E84:F84"/>
    <mergeCell ref="E93:F93"/>
    <mergeCell ref="E94:F94"/>
    <mergeCell ref="G93:H93"/>
    <mergeCell ref="G94:H94"/>
    <mergeCell ref="E91:F91"/>
    <mergeCell ref="G91:H91"/>
    <mergeCell ref="G88:H88"/>
    <mergeCell ref="E89:F89"/>
    <mergeCell ref="G89:H89"/>
    <mergeCell ref="G52:H52"/>
    <mergeCell ref="E53:F53"/>
    <mergeCell ref="G53:H53"/>
    <mergeCell ref="E124:F124"/>
    <mergeCell ref="G124:H124"/>
    <mergeCell ref="G111:H111"/>
    <mergeCell ref="E116:F116"/>
    <mergeCell ref="G116:H116"/>
    <mergeCell ref="E115:F115"/>
    <mergeCell ref="E96:F96"/>
    <mergeCell ref="E119:F119"/>
    <mergeCell ref="G119:H119"/>
    <mergeCell ref="E120:F120"/>
    <mergeCell ref="G120:H120"/>
    <mergeCell ref="E117:F117"/>
    <mergeCell ref="G117:H117"/>
    <mergeCell ref="E118:F118"/>
    <mergeCell ref="G115:H115"/>
    <mergeCell ref="E114:F114"/>
    <mergeCell ref="E109:F109"/>
    <mergeCell ref="G109:H109"/>
    <mergeCell ref="E110:F110"/>
    <mergeCell ref="G110:H110"/>
    <mergeCell ref="E111:F111"/>
    <mergeCell ref="E113:F113"/>
    <mergeCell ref="G113:H113"/>
    <mergeCell ref="E112:F112"/>
    <mergeCell ref="E104:F104"/>
    <mergeCell ref="G104:H104"/>
    <mergeCell ref="E108:F108"/>
    <mergeCell ref="G108:H108"/>
    <mergeCell ref="E107:F107"/>
    <mergeCell ref="G107:H107"/>
    <mergeCell ref="E102:F102"/>
    <mergeCell ref="G102:H102"/>
    <mergeCell ref="E103:F103"/>
    <mergeCell ref="G103:H103"/>
    <mergeCell ref="E100:F100"/>
    <mergeCell ref="G100:H100"/>
    <mergeCell ref="E101:F101"/>
    <mergeCell ref="G101:H101"/>
    <mergeCell ref="E82:F82"/>
    <mergeCell ref="G82:H82"/>
    <mergeCell ref="E97:F97"/>
    <mergeCell ref="G97:H97"/>
    <mergeCell ref="E85:F85"/>
    <mergeCell ref="G85:H85"/>
    <mergeCell ref="G96:H96"/>
    <mergeCell ref="E83:F83"/>
    <mergeCell ref="G83:H83"/>
    <mergeCell ref="G84:H84"/>
    <mergeCell ref="E95:F95"/>
    <mergeCell ref="G95:H95"/>
    <mergeCell ref="E80:F80"/>
    <mergeCell ref="G80:H80"/>
    <mergeCell ref="E81:F81"/>
    <mergeCell ref="G81:H81"/>
    <mergeCell ref="G86:H86"/>
    <mergeCell ref="E87:F87"/>
    <mergeCell ref="G87:H87"/>
    <mergeCell ref="E88:F88"/>
    <mergeCell ref="E79:F79"/>
    <mergeCell ref="E77:F77"/>
    <mergeCell ref="G77:H77"/>
    <mergeCell ref="G78:H78"/>
    <mergeCell ref="G79:H79"/>
    <mergeCell ref="E76:F76"/>
    <mergeCell ref="G76:H76"/>
    <mergeCell ref="E78:F78"/>
    <mergeCell ref="E74:F74"/>
    <mergeCell ref="G74:H74"/>
    <mergeCell ref="E75:F75"/>
    <mergeCell ref="G75:H75"/>
    <mergeCell ref="E72:F72"/>
    <mergeCell ref="G72:H72"/>
    <mergeCell ref="E73:F73"/>
    <mergeCell ref="G73:H73"/>
    <mergeCell ref="E70:F70"/>
    <mergeCell ref="G70:H70"/>
    <mergeCell ref="E71:F71"/>
    <mergeCell ref="G71:H71"/>
    <mergeCell ref="E68:F68"/>
    <mergeCell ref="G68:H68"/>
    <mergeCell ref="E69:F69"/>
    <mergeCell ref="G69:H69"/>
    <mergeCell ref="E64:F64"/>
    <mergeCell ref="G64:H64"/>
    <mergeCell ref="E67:F67"/>
    <mergeCell ref="G67:H67"/>
    <mergeCell ref="E65:F65"/>
    <mergeCell ref="E66:F66"/>
    <mergeCell ref="E62:F62"/>
    <mergeCell ref="G62:H62"/>
    <mergeCell ref="E63:F63"/>
    <mergeCell ref="G63:H63"/>
    <mergeCell ref="E60:F60"/>
    <mergeCell ref="G60:H60"/>
    <mergeCell ref="E61:F61"/>
    <mergeCell ref="G61:H61"/>
    <mergeCell ref="E58:F58"/>
    <mergeCell ref="G58:H58"/>
    <mergeCell ref="E59:F59"/>
    <mergeCell ref="G59:H59"/>
    <mergeCell ref="E56:F56"/>
    <mergeCell ref="G56:H56"/>
    <mergeCell ref="E57:F57"/>
    <mergeCell ref="G57:H57"/>
    <mergeCell ref="G54:H54"/>
    <mergeCell ref="E55:F55"/>
    <mergeCell ref="G55:H55"/>
    <mergeCell ref="E47:F47"/>
    <mergeCell ref="G47:H47"/>
    <mergeCell ref="E49:F49"/>
    <mergeCell ref="E48:F48"/>
    <mergeCell ref="G48:H48"/>
    <mergeCell ref="G49:H49"/>
    <mergeCell ref="E52:F52"/>
    <mergeCell ref="E45:F45"/>
    <mergeCell ref="G45:H45"/>
    <mergeCell ref="E46:F46"/>
    <mergeCell ref="G46:H46"/>
    <mergeCell ref="E43:F43"/>
    <mergeCell ref="G43:H43"/>
    <mergeCell ref="E44:F44"/>
    <mergeCell ref="G44:H44"/>
    <mergeCell ref="E41:F41"/>
    <mergeCell ref="G41:H41"/>
    <mergeCell ref="E42:F42"/>
    <mergeCell ref="G42:H42"/>
    <mergeCell ref="E39:F39"/>
    <mergeCell ref="G39:H39"/>
    <mergeCell ref="E40:F40"/>
    <mergeCell ref="G40:H40"/>
    <mergeCell ref="E37:F37"/>
    <mergeCell ref="G37:H37"/>
    <mergeCell ref="E38:F38"/>
    <mergeCell ref="G38:H38"/>
    <mergeCell ref="E36:F36"/>
    <mergeCell ref="G36:H36"/>
    <mergeCell ref="E35:F35"/>
    <mergeCell ref="G35:H35"/>
    <mergeCell ref="E34:F34"/>
    <mergeCell ref="G34:H34"/>
    <mergeCell ref="E33:F33"/>
    <mergeCell ref="G33:H33"/>
    <mergeCell ref="E32:F32"/>
    <mergeCell ref="G32:H32"/>
    <mergeCell ref="E30:F30"/>
    <mergeCell ref="G30:H30"/>
    <mergeCell ref="E31:F31"/>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G22:H22"/>
    <mergeCell ref="E23:F23"/>
    <mergeCell ref="G23:H23"/>
    <mergeCell ref="E20:F20"/>
    <mergeCell ref="G20:H20"/>
    <mergeCell ref="E21:F21"/>
    <mergeCell ref="G21:H21"/>
    <mergeCell ref="E17:F17"/>
    <mergeCell ref="G17:H17"/>
    <mergeCell ref="E19:F19"/>
    <mergeCell ref="G19:H19"/>
    <mergeCell ref="E18:F18"/>
    <mergeCell ref="G18:H18"/>
    <mergeCell ref="E16:F16"/>
    <mergeCell ref="G16:H16"/>
    <mergeCell ref="J7:J9"/>
    <mergeCell ref="I10:I11"/>
    <mergeCell ref="E13:F13"/>
    <mergeCell ref="G13:H13"/>
    <mergeCell ref="E10:F12"/>
    <mergeCell ref="G10:H12"/>
    <mergeCell ref="A10:A12"/>
    <mergeCell ref="B10:B12"/>
    <mergeCell ref="D10:D12"/>
    <mergeCell ref="C10:C12"/>
    <mergeCell ref="E15:F15"/>
    <mergeCell ref="G15:H15"/>
    <mergeCell ref="F4:I4"/>
    <mergeCell ref="A6:E6"/>
    <mergeCell ref="F6:G6"/>
    <mergeCell ref="A7:I7"/>
    <mergeCell ref="A8:I8"/>
    <mergeCell ref="A9:I9"/>
    <mergeCell ref="E86:F86"/>
    <mergeCell ref="E14:F14"/>
    <mergeCell ref="G14:H14"/>
    <mergeCell ref="A5:E5"/>
    <mergeCell ref="A1:E1"/>
    <mergeCell ref="F1:I1"/>
    <mergeCell ref="A2:E2"/>
    <mergeCell ref="F2:I2"/>
    <mergeCell ref="B3:I3"/>
    <mergeCell ref="F5:I5"/>
    <mergeCell ref="E99:F99"/>
    <mergeCell ref="E123:F123"/>
    <mergeCell ref="G123:H123"/>
    <mergeCell ref="E121:F121"/>
    <mergeCell ref="E122:F122"/>
    <mergeCell ref="E50:F50"/>
    <mergeCell ref="G50:H50"/>
    <mergeCell ref="E51:F51"/>
    <mergeCell ref="G51:H51"/>
    <mergeCell ref="E54:F54"/>
    <mergeCell ref="G99:H99"/>
    <mergeCell ref="E90:F90"/>
    <mergeCell ref="G90:H90"/>
    <mergeCell ref="E92:F92"/>
    <mergeCell ref="G92:H92"/>
    <mergeCell ref="E106:F106"/>
    <mergeCell ref="G106:H106"/>
    <mergeCell ref="E105:F105"/>
    <mergeCell ref="E98:F98"/>
    <mergeCell ref="G98:H98"/>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topLeftCell="A28"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 6</vt:lpstr>
      <vt:lpstr>пр 7</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2016-07-13T12:42:01Z</cp:lastPrinted>
  <dcterms:created xsi:type="dcterms:W3CDTF">2015-11-28T14:01:00Z</dcterms:created>
  <dcterms:modified xsi:type="dcterms:W3CDTF">2016-07-20T07:11:37Z</dcterms:modified>
</cp:coreProperties>
</file>