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Бюджет 2021-2023\Бюджет\Утвержденный\"/>
    </mc:Choice>
  </mc:AlternateContent>
  <xr:revisionPtr revIDLastSave="0" documentId="13_ncr:1_{4D061097-D7FB-4A84-81AA-5DE13F5EAB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 7" sheetId="1" r:id="rId1"/>
  </sheets>
  <definedNames>
    <definedName name="_xlnm.Print_Titles" localSheetId="0">'пр 7'!$14:$14</definedName>
  </definedNames>
  <calcPr calcId="191029"/>
</workbook>
</file>

<file path=xl/calcChain.xml><?xml version="1.0" encoding="utf-8"?>
<calcChain xmlns="http://schemas.openxmlformats.org/spreadsheetml/2006/main">
  <c r="AS16" i="1" l="1"/>
  <c r="AO16" i="1"/>
  <c r="AA16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A54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A47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A38" i="1"/>
  <c r="AA29" i="1"/>
  <c r="AB26" i="1"/>
  <c r="AB15" i="1" s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A2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P16" i="1"/>
  <c r="AQ16" i="1"/>
  <c r="AR16" i="1"/>
  <c r="AB62" i="1"/>
  <c r="AB61" i="1" s="1"/>
  <c r="AC62" i="1"/>
  <c r="AC61" i="1" s="1"/>
  <c r="AD62" i="1"/>
  <c r="AD61" i="1" s="1"/>
  <c r="AE62" i="1"/>
  <c r="AE61" i="1" s="1"/>
  <c r="AF62" i="1"/>
  <c r="AF61" i="1" s="1"/>
  <c r="AG62" i="1"/>
  <c r="AG61" i="1" s="1"/>
  <c r="AH62" i="1"/>
  <c r="AH61" i="1" s="1"/>
  <c r="AI62" i="1"/>
  <c r="AI61" i="1" s="1"/>
  <c r="AJ62" i="1"/>
  <c r="AJ61" i="1" s="1"/>
  <c r="AK62" i="1"/>
  <c r="AK61" i="1" s="1"/>
  <c r="AL62" i="1"/>
  <c r="AL61" i="1" s="1"/>
  <c r="AM62" i="1"/>
  <c r="AM61" i="1" s="1"/>
  <c r="AN62" i="1"/>
  <c r="AN61" i="1" s="1"/>
  <c r="AO62" i="1"/>
  <c r="AO61" i="1" s="1"/>
  <c r="AP62" i="1"/>
  <c r="AP61" i="1" s="1"/>
  <c r="AQ62" i="1"/>
  <c r="AQ61" i="1" s="1"/>
  <c r="AR62" i="1"/>
  <c r="AR61" i="1" s="1"/>
  <c r="AS62" i="1"/>
  <c r="AS61" i="1" s="1"/>
  <c r="AA62" i="1"/>
  <c r="AA61" i="1" s="1"/>
  <c r="AA59" i="1"/>
  <c r="AB66" i="1" l="1"/>
  <c r="AH15" i="1"/>
  <c r="AH66" i="1" s="1"/>
  <c r="AN66" i="1"/>
  <c r="AN15" i="1"/>
  <c r="AJ15" i="1"/>
  <c r="AJ66" i="1" s="1"/>
  <c r="AF15" i="1"/>
  <c r="AF66" i="1" s="1"/>
  <c r="AD15" i="1"/>
  <c r="AD66" i="1" s="1"/>
  <c r="AG15" i="1"/>
  <c r="AG66" i="1" s="1"/>
  <c r="AR15" i="1"/>
  <c r="AR66" i="1" s="1"/>
  <c r="AS15" i="1"/>
  <c r="AS66" i="1" s="1"/>
  <c r="AK15" i="1"/>
  <c r="AK66" i="1" s="1"/>
  <c r="AC15" i="1"/>
  <c r="AC66" i="1" s="1"/>
  <c r="AP15" i="1"/>
  <c r="AP66" i="1" s="1"/>
  <c r="AL15" i="1"/>
  <c r="AL66" i="1" s="1"/>
  <c r="AO15" i="1"/>
  <c r="AO66" i="1" s="1"/>
  <c r="AA15" i="1"/>
  <c r="AA66" i="1" s="1"/>
  <c r="AQ15" i="1"/>
  <c r="AQ66" i="1" s="1"/>
  <c r="AM15" i="1"/>
  <c r="AM66" i="1" s="1"/>
  <c r="AI15" i="1"/>
  <c r="AI66" i="1" s="1"/>
  <c r="AE15" i="1"/>
  <c r="AE66" i="1" s="1"/>
</calcChain>
</file>

<file path=xl/sharedStrings.xml><?xml version="1.0" encoding="utf-8"?>
<sst xmlns="http://schemas.openxmlformats.org/spreadsheetml/2006/main" count="415" uniqueCount="116">
  <si>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</si>
  <si>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</si>
  <si>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</si>
  <si>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</si>
  <si>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</si>
  <si>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</si>
  <si>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</si>
  <si>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</si>
  <si>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</si>
  <si>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</si>
  <si>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</si>
  <si>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</si>
  <si>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</si>
  <si>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</si>
  <si>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</si>
  <si>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</si>
  <si>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</si>
  <si>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</si>
  <si>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</si>
  <si>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</si>
  <si>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</si>
  <si>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</si>
  <si>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</si>
  <si>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</si>
  <si>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</si>
  <si>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</si>
  <si>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</si>
  <si>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</si>
  <si>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</si>
  <si>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</si>
  <si>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</si>
  <si>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</si>
  <si>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</si>
  <si>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</si>
  <si>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</si>
  <si>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</si>
  <si>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</si>
  <si>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</si>
  <si>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</si>
  <si>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</si>
  <si>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</si>
  <si>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</si>
  <si>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</si>
  <si>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</si>
  <si>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</si>
  <si>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</si>
  <si>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</si>
  <si>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</si>
  <si>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</si>
  <si>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</si>
  <si>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</si>
  <si>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</si>
  <si>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</si>
  <si>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</si>
  <si>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</si>
  <si>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</si>
  <si>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</si>
  <si>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</si>
  <si>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</si>
  <si>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</si>
  <si>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</si>
  <si>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</si>
  <si>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</si>
  <si>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</si>
  <si>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</si>
  <si>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</si>
  <si>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</si>
  <si>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</si>
  <si>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</si>
  <si>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</si>
  <si>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</si>
  <si>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</si>
  <si>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</si>
  <si>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</si>
  <si>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</si>
  <si>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</si>
  <si>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</si>
  <si>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</si>
  <si>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</si>
  <si>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</si>
  <si>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</si>
  <si>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</si>
  <si>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</si>
  <si>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</si>
  <si>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</si>
  <si>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</si>
  <si>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</si>
  <si>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</si>
  <si>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</si>
  <si>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</si>
  <si>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</si>
  <si>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</si>
  <si>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</si>
  <si>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</si>
  <si>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</si>
  <si>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</si>
  <si>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</si>
  <si>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</si>
  <si>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</si>
  <si>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</si>
  <si>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</si>
  <si>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</si>
  <si>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</si>
  <si>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</si>
  <si>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</si>
  <si>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</si>
  <si>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</si>
  <si>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</si>
  <si>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</si>
  <si>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</si>
  <si>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</si>
  <si>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</si>
  <si>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</si>
  <si>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 xml:space="preserve">Распределение бюджетных ассигнований по разделам и подразделам классификации расходов бюджета на 2021 год и на плановый период 2022 и 2023 годов </t>
  </si>
  <si>
    <t>2023 г.</t>
  </si>
  <si>
    <t>от « 17  »  декабря 2020г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</si>
</sst>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67"/>
  <sheetViews>
    <sheetView showGridLines="0" tabSelected="1" zoomScale="63" zoomScaleNormal="63" workbookViewId="0">
      <selection activeCell="BD15" sqref="BD15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26" customWidth="1"/>
    <col min="46" max="49" width="8" hidden="1"/>
  </cols>
  <sheetData>
    <row r="2" spans="1:49" ht="15.75" x14ac:dyDescent="0.25">
      <c r="AS2" s="37" t="s">
        <v>112</v>
      </c>
      <c r="AT2" s="37"/>
      <c r="AU2" s="37"/>
      <c r="AV2" s="37"/>
      <c r="AW2" s="37"/>
    </row>
    <row r="3" spans="1:49" ht="15.75" x14ac:dyDescent="0.25">
      <c r="AO3" s="38" t="s">
        <v>105</v>
      </c>
      <c r="AP3" s="38"/>
      <c r="AQ3" s="38"/>
      <c r="AR3" s="38"/>
      <c r="AS3" s="38"/>
      <c r="AT3" s="11"/>
      <c r="AU3" s="11"/>
      <c r="AV3" s="11"/>
      <c r="AW3" s="11"/>
    </row>
    <row r="4" spans="1:49" ht="15.75" x14ac:dyDescent="0.25">
      <c r="AO4" s="38" t="s">
        <v>106</v>
      </c>
      <c r="AP4" s="38"/>
      <c r="AQ4" s="38"/>
      <c r="AR4" s="38"/>
      <c r="AS4" s="38"/>
      <c r="AT4" s="38"/>
      <c r="AU4" s="38"/>
      <c r="AV4" s="38"/>
      <c r="AW4" s="38"/>
    </row>
    <row r="5" spans="1:49" ht="15.75" x14ac:dyDescent="0.25">
      <c r="AO5" s="14"/>
      <c r="AP5" s="14"/>
      <c r="AQ5" s="14"/>
      <c r="AR5" s="14"/>
      <c r="AS5" s="13" t="s">
        <v>115</v>
      </c>
      <c r="AT5" s="14"/>
      <c r="AU5" s="14"/>
      <c r="AV5" s="14"/>
      <c r="AW5" s="10" t="s">
        <v>107</v>
      </c>
    </row>
    <row r="6" spans="1:49" ht="15.75" x14ac:dyDescent="0.25">
      <c r="AS6" s="9" t="s">
        <v>108</v>
      </c>
      <c r="AT6" s="9"/>
      <c r="AU6" s="9"/>
      <c r="AV6" s="10" t="s">
        <v>107</v>
      </c>
    </row>
    <row r="9" spans="1:49" ht="71.45" customHeight="1" x14ac:dyDescent="0.25">
      <c r="A9" s="39" t="s">
        <v>113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</row>
    <row r="10" spans="1:49" ht="15" x14ac:dyDescent="0.25"/>
    <row r="11" spans="1:49" ht="18.3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2" t="s">
        <v>109</v>
      </c>
      <c r="AT11" s="1"/>
      <c r="AU11" s="1"/>
      <c r="AV11" s="1"/>
      <c r="AW11" s="1"/>
    </row>
    <row r="12" spans="1:49" ht="14.45" customHeight="1" x14ac:dyDescent="0.25">
      <c r="A12" s="34" t="s">
        <v>5</v>
      </c>
      <c r="B12" s="36" t="s">
        <v>6</v>
      </c>
      <c r="C12" s="36" t="s">
        <v>7</v>
      </c>
      <c r="D12" s="36" t="s">
        <v>8</v>
      </c>
      <c r="E12" s="36" t="s">
        <v>9</v>
      </c>
      <c r="F12" s="36" t="s">
        <v>9</v>
      </c>
      <c r="G12" s="36" t="s">
        <v>9</v>
      </c>
      <c r="H12" s="36" t="s">
        <v>9</v>
      </c>
      <c r="I12" s="36" t="s">
        <v>9</v>
      </c>
      <c r="J12" s="36" t="s">
        <v>9</v>
      </c>
      <c r="K12" s="36" t="s">
        <v>9</v>
      </c>
      <c r="L12" s="36" t="s">
        <v>9</v>
      </c>
      <c r="M12" s="36" t="s">
        <v>9</v>
      </c>
      <c r="N12" s="36" t="s">
        <v>9</v>
      </c>
      <c r="O12" s="36" t="s">
        <v>9</v>
      </c>
      <c r="P12" s="36" t="s">
        <v>9</v>
      </c>
      <c r="Q12" s="36" t="s">
        <v>9</v>
      </c>
      <c r="R12" s="36" t="s">
        <v>9</v>
      </c>
      <c r="S12" s="36" t="s">
        <v>9</v>
      </c>
      <c r="T12" s="36" t="s">
        <v>10</v>
      </c>
      <c r="U12" s="36" t="s">
        <v>11</v>
      </c>
      <c r="V12" s="36" t="s">
        <v>12</v>
      </c>
      <c r="W12" s="36" t="s">
        <v>13</v>
      </c>
      <c r="X12" s="36" t="s">
        <v>14</v>
      </c>
      <c r="Y12" s="36" t="s">
        <v>15</v>
      </c>
      <c r="Z12" s="34" t="s">
        <v>5</v>
      </c>
      <c r="AA12" s="34" t="s">
        <v>16</v>
      </c>
      <c r="AB12" s="34" t="s">
        <v>1</v>
      </c>
      <c r="AC12" s="34" t="s">
        <v>2</v>
      </c>
      <c r="AD12" s="34" t="s">
        <v>3</v>
      </c>
      <c r="AE12" s="34" t="s">
        <v>0</v>
      </c>
      <c r="AF12" s="34" t="s">
        <v>1</v>
      </c>
      <c r="AG12" s="34" t="s">
        <v>2</v>
      </c>
      <c r="AH12" s="34" t="s">
        <v>3</v>
      </c>
      <c r="AI12" s="34" t="s">
        <v>4</v>
      </c>
      <c r="AJ12" s="34" t="s">
        <v>0</v>
      </c>
      <c r="AK12" s="34" t="s">
        <v>1</v>
      </c>
      <c r="AL12" s="34" t="s">
        <v>2</v>
      </c>
      <c r="AM12" s="34" t="s">
        <v>3</v>
      </c>
      <c r="AN12" s="34" t="s">
        <v>4</v>
      </c>
      <c r="AO12" s="34" t="s">
        <v>20</v>
      </c>
      <c r="AP12" s="34" t="s">
        <v>17</v>
      </c>
      <c r="AQ12" s="34" t="s">
        <v>18</v>
      </c>
      <c r="AR12" s="34" t="s">
        <v>19</v>
      </c>
      <c r="AS12" s="34" t="s">
        <v>114</v>
      </c>
      <c r="AT12" s="35" t="s">
        <v>21</v>
      </c>
      <c r="AU12" s="35" t="s">
        <v>22</v>
      </c>
      <c r="AV12" s="35" t="s">
        <v>23</v>
      </c>
      <c r="AW12" s="35" t="s">
        <v>5</v>
      </c>
    </row>
    <row r="13" spans="1:49" ht="14.45" customHeight="1" x14ac:dyDescent="0.25">
      <c r="A13" s="34"/>
      <c r="B13" s="36" t="s">
        <v>6</v>
      </c>
      <c r="C13" s="36" t="s">
        <v>7</v>
      </c>
      <c r="D13" s="36" t="s">
        <v>8</v>
      </c>
      <c r="E13" s="36" t="s">
        <v>9</v>
      </c>
      <c r="F13" s="36" t="s">
        <v>9</v>
      </c>
      <c r="G13" s="36" t="s">
        <v>9</v>
      </c>
      <c r="H13" s="36" t="s">
        <v>9</v>
      </c>
      <c r="I13" s="36" t="s">
        <v>9</v>
      </c>
      <c r="J13" s="36" t="s">
        <v>9</v>
      </c>
      <c r="K13" s="36" t="s">
        <v>9</v>
      </c>
      <c r="L13" s="36" t="s">
        <v>9</v>
      </c>
      <c r="M13" s="36" t="s">
        <v>9</v>
      </c>
      <c r="N13" s="36" t="s">
        <v>9</v>
      </c>
      <c r="O13" s="36" t="s">
        <v>9</v>
      </c>
      <c r="P13" s="36" t="s">
        <v>9</v>
      </c>
      <c r="Q13" s="36" t="s">
        <v>9</v>
      </c>
      <c r="R13" s="36" t="s">
        <v>9</v>
      </c>
      <c r="S13" s="36" t="s">
        <v>9</v>
      </c>
      <c r="T13" s="36" t="s">
        <v>10</v>
      </c>
      <c r="U13" s="36" t="s">
        <v>11</v>
      </c>
      <c r="V13" s="36" t="s">
        <v>12</v>
      </c>
      <c r="W13" s="36" t="s">
        <v>13</v>
      </c>
      <c r="X13" s="36" t="s">
        <v>14</v>
      </c>
      <c r="Y13" s="36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 t="s">
        <v>0</v>
      </c>
      <c r="AP13" s="34" t="s">
        <v>1</v>
      </c>
      <c r="AQ13" s="34" t="s">
        <v>2</v>
      </c>
      <c r="AR13" s="34" t="s">
        <v>3</v>
      </c>
      <c r="AS13" s="34" t="s">
        <v>0</v>
      </c>
      <c r="AT13" s="35" t="s">
        <v>1</v>
      </c>
      <c r="AU13" s="35" t="s">
        <v>2</v>
      </c>
      <c r="AV13" s="35" t="s">
        <v>3</v>
      </c>
      <c r="AW13" s="35"/>
    </row>
    <row r="14" spans="1:49" ht="14.45" hidden="1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"/>
      <c r="AU14" s="2"/>
      <c r="AV14" s="2"/>
      <c r="AW14" s="2"/>
    </row>
    <row r="15" spans="1:49" ht="57" customHeight="1" x14ac:dyDescent="0.3">
      <c r="A15" s="17" t="s">
        <v>24</v>
      </c>
      <c r="B15" s="18" t="s">
        <v>25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19"/>
      <c r="Z15" s="17" t="s">
        <v>24</v>
      </c>
      <c r="AA15" s="20">
        <f>AA16+AA26+AA29+AA38+AA47+AA54+AA59</f>
        <v>37678800</v>
      </c>
      <c r="AB15" s="20">
        <f t="shared" ref="AB15:AR15" si="0">AB16+AB26+AB29+AB38+AB47+AB54+AB59</f>
        <v>1281400</v>
      </c>
      <c r="AC15" s="20">
        <f t="shared" si="0"/>
        <v>1003520</v>
      </c>
      <c r="AD15" s="20">
        <f t="shared" si="0"/>
        <v>1000000</v>
      </c>
      <c r="AE15" s="20">
        <f t="shared" si="0"/>
        <v>1000000</v>
      </c>
      <c r="AF15" s="20">
        <f t="shared" si="0"/>
        <v>1000000</v>
      </c>
      <c r="AG15" s="20">
        <f t="shared" si="0"/>
        <v>1000000</v>
      </c>
      <c r="AH15" s="20">
        <f t="shared" si="0"/>
        <v>1000000</v>
      </c>
      <c r="AI15" s="20">
        <f t="shared" si="0"/>
        <v>1000000</v>
      </c>
      <c r="AJ15" s="20">
        <f t="shared" si="0"/>
        <v>1000000</v>
      </c>
      <c r="AK15" s="20">
        <f t="shared" si="0"/>
        <v>1000000</v>
      </c>
      <c r="AL15" s="20">
        <f t="shared" si="0"/>
        <v>1000000</v>
      </c>
      <c r="AM15" s="20">
        <f t="shared" si="0"/>
        <v>1000000</v>
      </c>
      <c r="AN15" s="20">
        <f t="shared" si="0"/>
        <v>1000000</v>
      </c>
      <c r="AO15" s="20">
        <f t="shared" si="0"/>
        <v>31404982</v>
      </c>
      <c r="AP15" s="20">
        <f t="shared" si="0"/>
        <v>14030542</v>
      </c>
      <c r="AQ15" s="20">
        <f t="shared" si="0"/>
        <v>13742562</v>
      </c>
      <c r="AR15" s="20">
        <f t="shared" si="0"/>
        <v>13739042</v>
      </c>
      <c r="AS15" s="20">
        <f>AS16+AS26+AS29+AS38+AS47+AS54+AS59</f>
        <v>32194407</v>
      </c>
      <c r="AT15" s="4"/>
      <c r="AU15" s="4">
        <v>3520</v>
      </c>
      <c r="AV15" s="4"/>
      <c r="AW15" s="3" t="s">
        <v>24</v>
      </c>
    </row>
    <row r="16" spans="1:49" ht="39.75" customHeight="1" x14ac:dyDescent="0.3">
      <c r="A16" s="17" t="s">
        <v>26</v>
      </c>
      <c r="B16" s="18" t="s">
        <v>25</v>
      </c>
      <c r="C16" s="18" t="s">
        <v>27</v>
      </c>
      <c r="D16" s="18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9"/>
      <c r="X16" s="19"/>
      <c r="Y16" s="19"/>
      <c r="Z16" s="17" t="s">
        <v>26</v>
      </c>
      <c r="AA16" s="20">
        <f>AA17+AA21+AA23</f>
        <v>9827861</v>
      </c>
      <c r="AB16" s="20">
        <f t="shared" ref="AB16:AR16" si="1">AB17+AB21+AB23</f>
        <v>0</v>
      </c>
      <c r="AC16" s="20">
        <f t="shared" si="1"/>
        <v>3520</v>
      </c>
      <c r="AD16" s="20">
        <f t="shared" si="1"/>
        <v>0</v>
      </c>
      <c r="AE16" s="20">
        <f t="shared" si="1"/>
        <v>0</v>
      </c>
      <c r="AF16" s="20">
        <f t="shared" si="1"/>
        <v>0</v>
      </c>
      <c r="AG16" s="20">
        <f t="shared" si="1"/>
        <v>0</v>
      </c>
      <c r="AH16" s="20">
        <f t="shared" si="1"/>
        <v>0</v>
      </c>
      <c r="AI16" s="20">
        <f t="shared" si="1"/>
        <v>0</v>
      </c>
      <c r="AJ16" s="20">
        <f t="shared" si="1"/>
        <v>0</v>
      </c>
      <c r="AK16" s="20">
        <f t="shared" si="1"/>
        <v>0</v>
      </c>
      <c r="AL16" s="20">
        <f t="shared" si="1"/>
        <v>0</v>
      </c>
      <c r="AM16" s="20">
        <f t="shared" si="1"/>
        <v>0</v>
      </c>
      <c r="AN16" s="20">
        <f t="shared" si="1"/>
        <v>0</v>
      </c>
      <c r="AO16" s="20">
        <f>AO17+AO21+AO23</f>
        <v>9686861</v>
      </c>
      <c r="AP16" s="20">
        <f t="shared" si="1"/>
        <v>9343442</v>
      </c>
      <c r="AQ16" s="20">
        <f t="shared" si="1"/>
        <v>9346962</v>
      </c>
      <c r="AR16" s="20">
        <f t="shared" si="1"/>
        <v>9343442</v>
      </c>
      <c r="AS16" s="20">
        <f>AS17+AS21+AS23</f>
        <v>10216861</v>
      </c>
      <c r="AT16" s="4"/>
      <c r="AU16" s="4">
        <v>3520</v>
      </c>
      <c r="AV16" s="4"/>
      <c r="AW16" s="3" t="s">
        <v>26</v>
      </c>
    </row>
    <row r="17" spans="1:49" ht="159" customHeight="1" x14ac:dyDescent="0.3">
      <c r="A17" s="17" t="s">
        <v>29</v>
      </c>
      <c r="B17" s="18" t="s">
        <v>25</v>
      </c>
      <c r="C17" s="18" t="s">
        <v>27</v>
      </c>
      <c r="D17" s="18" t="s">
        <v>30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19"/>
      <c r="Z17" s="17" t="s">
        <v>29</v>
      </c>
      <c r="AA17" s="20">
        <v>9704341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>
        <v>9633341</v>
      </c>
      <c r="AP17" s="20">
        <v>9343442</v>
      </c>
      <c r="AQ17" s="20">
        <v>9343442</v>
      </c>
      <c r="AR17" s="20">
        <v>9343442</v>
      </c>
      <c r="AS17" s="20">
        <v>10163341</v>
      </c>
      <c r="AT17" s="4"/>
      <c r="AU17" s="4"/>
      <c r="AV17" s="4"/>
      <c r="AW17" s="3" t="s">
        <v>29</v>
      </c>
    </row>
    <row r="18" spans="1:49" ht="47.45" hidden="1" customHeight="1" x14ac:dyDescent="0.3">
      <c r="A18" s="21" t="s">
        <v>31</v>
      </c>
      <c r="B18" s="22" t="s">
        <v>25</v>
      </c>
      <c r="C18" s="22" t="s">
        <v>27</v>
      </c>
      <c r="D18" s="22" t="s">
        <v>30</v>
      </c>
      <c r="E18" s="22" t="s">
        <v>32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3"/>
      <c r="X18" s="23"/>
      <c r="Y18" s="23"/>
      <c r="Z18" s="21" t="s">
        <v>31</v>
      </c>
      <c r="AA18" s="24">
        <v>1781953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>
        <v>1781953</v>
      </c>
      <c r="AP18" s="24"/>
      <c r="AQ18" s="24"/>
      <c r="AR18" s="24"/>
      <c r="AS18" s="24">
        <v>1781953</v>
      </c>
      <c r="AT18" s="6"/>
      <c r="AU18" s="6"/>
      <c r="AV18" s="6"/>
      <c r="AW18" s="5" t="s">
        <v>31</v>
      </c>
    </row>
    <row r="19" spans="1:49" ht="47.45" hidden="1" customHeight="1" x14ac:dyDescent="0.3">
      <c r="A19" s="21" t="s">
        <v>33</v>
      </c>
      <c r="B19" s="22" t="s">
        <v>25</v>
      </c>
      <c r="C19" s="22" t="s">
        <v>27</v>
      </c>
      <c r="D19" s="22" t="s">
        <v>30</v>
      </c>
      <c r="E19" s="22" t="s">
        <v>34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23"/>
      <c r="X19" s="23"/>
      <c r="Y19" s="23"/>
      <c r="Z19" s="21" t="s">
        <v>33</v>
      </c>
      <c r="AA19" s="24">
        <v>7675383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>
        <v>7450383</v>
      </c>
      <c r="AP19" s="24"/>
      <c r="AQ19" s="24"/>
      <c r="AR19" s="24"/>
      <c r="AS19" s="24">
        <v>7500383</v>
      </c>
      <c r="AT19" s="6"/>
      <c r="AU19" s="6"/>
      <c r="AV19" s="6"/>
      <c r="AW19" s="5" t="s">
        <v>33</v>
      </c>
    </row>
    <row r="20" spans="1:49" ht="0.75" customHeight="1" x14ac:dyDescent="0.3">
      <c r="A20" s="21" t="s">
        <v>35</v>
      </c>
      <c r="B20" s="22" t="s">
        <v>25</v>
      </c>
      <c r="C20" s="22" t="s">
        <v>27</v>
      </c>
      <c r="D20" s="22" t="s">
        <v>30</v>
      </c>
      <c r="E20" s="22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1" t="s">
        <v>35</v>
      </c>
      <c r="AA20" s="24">
        <v>106106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>
        <v>106106</v>
      </c>
      <c r="AP20" s="24"/>
      <c r="AQ20" s="24"/>
      <c r="AR20" s="24"/>
      <c r="AS20" s="24">
        <v>106106</v>
      </c>
      <c r="AT20" s="6"/>
      <c r="AU20" s="6"/>
      <c r="AV20" s="6"/>
      <c r="AW20" s="5" t="s">
        <v>35</v>
      </c>
    </row>
    <row r="21" spans="1:49" ht="25.5" customHeight="1" x14ac:dyDescent="0.3">
      <c r="A21" s="17" t="s">
        <v>37</v>
      </c>
      <c r="B21" s="18" t="s">
        <v>25</v>
      </c>
      <c r="C21" s="18" t="s">
        <v>27</v>
      </c>
      <c r="D21" s="18" t="s">
        <v>38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19"/>
      <c r="X21" s="19"/>
      <c r="Y21" s="19"/>
      <c r="Z21" s="17" t="s">
        <v>37</v>
      </c>
      <c r="AA21" s="20">
        <v>50000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>
        <v>50000</v>
      </c>
      <c r="AP21" s="20"/>
      <c r="AQ21" s="20"/>
      <c r="AR21" s="20"/>
      <c r="AS21" s="20">
        <v>50000</v>
      </c>
      <c r="AT21" s="4"/>
      <c r="AU21" s="4"/>
      <c r="AV21" s="4"/>
      <c r="AW21" s="3" t="s">
        <v>37</v>
      </c>
    </row>
    <row r="22" spans="1:49" ht="31.7" hidden="1" customHeight="1" x14ac:dyDescent="0.3">
      <c r="A22" s="21" t="s">
        <v>39</v>
      </c>
      <c r="B22" s="22" t="s">
        <v>25</v>
      </c>
      <c r="C22" s="22" t="s">
        <v>27</v>
      </c>
      <c r="D22" s="22" t="s">
        <v>38</v>
      </c>
      <c r="E22" s="22" t="s">
        <v>40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1" t="s">
        <v>39</v>
      </c>
      <c r="AA22" s="24">
        <v>50000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v>50000</v>
      </c>
      <c r="AP22" s="24"/>
      <c r="AQ22" s="24"/>
      <c r="AR22" s="24"/>
      <c r="AS22" s="24">
        <v>50000</v>
      </c>
      <c r="AT22" s="6"/>
      <c r="AU22" s="6"/>
      <c r="AV22" s="6"/>
      <c r="AW22" s="5" t="s">
        <v>39</v>
      </c>
    </row>
    <row r="23" spans="1:49" ht="39" customHeight="1" x14ac:dyDescent="0.3">
      <c r="A23" s="17" t="s">
        <v>41</v>
      </c>
      <c r="B23" s="18" t="s">
        <v>25</v>
      </c>
      <c r="C23" s="18" t="s">
        <v>27</v>
      </c>
      <c r="D23" s="18" t="s">
        <v>42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7" t="s">
        <v>41</v>
      </c>
      <c r="AA23" s="20">
        <v>73520</v>
      </c>
      <c r="AB23" s="20"/>
      <c r="AC23" s="20">
        <v>3520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3520</v>
      </c>
      <c r="AP23" s="20"/>
      <c r="AQ23" s="20">
        <v>3520</v>
      </c>
      <c r="AR23" s="20"/>
      <c r="AS23" s="20">
        <v>3520</v>
      </c>
      <c r="AT23" s="4"/>
      <c r="AU23" s="4">
        <v>3520</v>
      </c>
      <c r="AV23" s="4"/>
      <c r="AW23" s="3" t="s">
        <v>41</v>
      </c>
    </row>
    <row r="24" spans="1:49" ht="47.45" hidden="1" customHeight="1" x14ac:dyDescent="0.3">
      <c r="A24" s="21" t="s">
        <v>43</v>
      </c>
      <c r="B24" s="22" t="s">
        <v>25</v>
      </c>
      <c r="C24" s="22" t="s">
        <v>27</v>
      </c>
      <c r="D24" s="22" t="s">
        <v>42</v>
      </c>
      <c r="E24" s="22" t="s">
        <v>44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43</v>
      </c>
      <c r="AA24" s="24">
        <v>50000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6"/>
      <c r="AU24" s="6"/>
      <c r="AV24" s="6"/>
      <c r="AW24" s="5" t="s">
        <v>43</v>
      </c>
    </row>
    <row r="25" spans="1:49" ht="94.9" hidden="1" customHeight="1" x14ac:dyDescent="0.3">
      <c r="A25" s="21" t="s">
        <v>45</v>
      </c>
      <c r="B25" s="22" t="s">
        <v>25</v>
      </c>
      <c r="C25" s="22" t="s">
        <v>27</v>
      </c>
      <c r="D25" s="22" t="s">
        <v>42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3"/>
      <c r="X25" s="23"/>
      <c r="Y25" s="23"/>
      <c r="Z25" s="21" t="s">
        <v>45</v>
      </c>
      <c r="AA25" s="24">
        <v>3520</v>
      </c>
      <c r="AB25" s="24"/>
      <c r="AC25" s="24">
        <v>3520</v>
      </c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>
        <v>3520</v>
      </c>
      <c r="AP25" s="24"/>
      <c r="AQ25" s="24">
        <v>3520</v>
      </c>
      <c r="AR25" s="24"/>
      <c r="AS25" s="24">
        <v>3520</v>
      </c>
      <c r="AT25" s="6"/>
      <c r="AU25" s="6">
        <v>3520</v>
      </c>
      <c r="AV25" s="6"/>
      <c r="AW25" s="5" t="s">
        <v>45</v>
      </c>
    </row>
    <row r="26" spans="1:49" ht="24" customHeight="1" x14ac:dyDescent="0.3">
      <c r="A26" s="17" t="s">
        <v>47</v>
      </c>
      <c r="B26" s="18" t="s">
        <v>25</v>
      </c>
      <c r="C26" s="18" t="s">
        <v>48</v>
      </c>
      <c r="D26" s="18" t="s">
        <v>28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19"/>
      <c r="X26" s="19"/>
      <c r="Y26" s="19"/>
      <c r="Z26" s="17" t="s">
        <v>47</v>
      </c>
      <c r="AA26" s="20">
        <f>AA27</f>
        <v>271600</v>
      </c>
      <c r="AB26" s="20">
        <f t="shared" ref="AB26:AS26" si="2">AB27</f>
        <v>281400</v>
      </c>
      <c r="AC26" s="20">
        <f t="shared" si="2"/>
        <v>0</v>
      </c>
      <c r="AD26" s="20">
        <f t="shared" si="2"/>
        <v>0</v>
      </c>
      <c r="AE26" s="20">
        <f t="shared" si="2"/>
        <v>0</v>
      </c>
      <c r="AF26" s="20">
        <f t="shared" si="2"/>
        <v>0</v>
      </c>
      <c r="AG26" s="20">
        <f t="shared" si="2"/>
        <v>0</v>
      </c>
      <c r="AH26" s="20">
        <f t="shared" si="2"/>
        <v>0</v>
      </c>
      <c r="AI26" s="20">
        <f t="shared" si="2"/>
        <v>0</v>
      </c>
      <c r="AJ26" s="20">
        <f t="shared" si="2"/>
        <v>0</v>
      </c>
      <c r="AK26" s="20">
        <f t="shared" si="2"/>
        <v>0</v>
      </c>
      <c r="AL26" s="20">
        <f t="shared" si="2"/>
        <v>0</v>
      </c>
      <c r="AM26" s="20">
        <f t="shared" si="2"/>
        <v>0</v>
      </c>
      <c r="AN26" s="20">
        <f t="shared" si="2"/>
        <v>0</v>
      </c>
      <c r="AO26" s="20">
        <f t="shared" si="2"/>
        <v>285800</v>
      </c>
      <c r="AP26" s="20">
        <f t="shared" si="2"/>
        <v>291500</v>
      </c>
      <c r="AQ26" s="20">
        <f t="shared" si="2"/>
        <v>0</v>
      </c>
      <c r="AR26" s="20">
        <f t="shared" si="2"/>
        <v>0</v>
      </c>
      <c r="AS26" s="20">
        <f t="shared" si="2"/>
        <v>0</v>
      </c>
      <c r="AT26" s="4"/>
      <c r="AU26" s="4"/>
      <c r="AV26" s="4"/>
      <c r="AW26" s="3" t="s">
        <v>47</v>
      </c>
    </row>
    <row r="27" spans="1:49" ht="43.5" customHeight="1" x14ac:dyDescent="0.3">
      <c r="A27" s="17" t="s">
        <v>49</v>
      </c>
      <c r="B27" s="18" t="s">
        <v>25</v>
      </c>
      <c r="C27" s="18" t="s">
        <v>48</v>
      </c>
      <c r="D27" s="18" t="s">
        <v>50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7" t="s">
        <v>49</v>
      </c>
      <c r="AA27" s="20">
        <v>271600</v>
      </c>
      <c r="AB27" s="20">
        <v>281400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>
        <v>285800</v>
      </c>
      <c r="AP27" s="20">
        <v>291500</v>
      </c>
      <c r="AQ27" s="20"/>
      <c r="AR27" s="20"/>
      <c r="AS27" s="20">
        <v>0</v>
      </c>
      <c r="AT27" s="4"/>
      <c r="AU27" s="4"/>
      <c r="AV27" s="4"/>
      <c r="AW27" s="3" t="s">
        <v>49</v>
      </c>
    </row>
    <row r="28" spans="1:49" ht="110.65" hidden="1" customHeight="1" x14ac:dyDescent="0.3">
      <c r="A28" s="21" t="s">
        <v>51</v>
      </c>
      <c r="B28" s="22" t="s">
        <v>25</v>
      </c>
      <c r="C28" s="22" t="s">
        <v>48</v>
      </c>
      <c r="D28" s="22" t="s">
        <v>50</v>
      </c>
      <c r="E28" s="22" t="s">
        <v>52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3"/>
      <c r="X28" s="23"/>
      <c r="Y28" s="23"/>
      <c r="Z28" s="21" t="s">
        <v>51</v>
      </c>
      <c r="AA28" s="24">
        <v>281400</v>
      </c>
      <c r="AB28" s="24">
        <v>281400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>
        <v>291500</v>
      </c>
      <c r="AP28" s="24">
        <v>291500</v>
      </c>
      <c r="AQ28" s="24"/>
      <c r="AR28" s="24"/>
      <c r="AS28" s="24"/>
      <c r="AT28" s="6"/>
      <c r="AU28" s="6"/>
      <c r="AV28" s="6"/>
      <c r="AW28" s="5" t="s">
        <v>51</v>
      </c>
    </row>
    <row r="29" spans="1:49" ht="37.5" customHeight="1" x14ac:dyDescent="0.3">
      <c r="A29" s="17" t="s">
        <v>53</v>
      </c>
      <c r="B29" s="18" t="s">
        <v>25</v>
      </c>
      <c r="C29" s="18" t="s">
        <v>30</v>
      </c>
      <c r="D29" s="18" t="s">
        <v>28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7" t="s">
        <v>53</v>
      </c>
      <c r="AA29" s="20">
        <f>AA30+AA36</f>
        <v>4659500</v>
      </c>
      <c r="AB29" s="20">
        <f t="shared" ref="AB29:AS29" si="3">AB30+AB36</f>
        <v>0</v>
      </c>
      <c r="AC29" s="20">
        <f t="shared" si="3"/>
        <v>0</v>
      </c>
      <c r="AD29" s="20">
        <f t="shared" si="3"/>
        <v>0</v>
      </c>
      <c r="AE29" s="20">
        <f t="shared" si="3"/>
        <v>0</v>
      </c>
      <c r="AF29" s="20">
        <f t="shared" si="3"/>
        <v>0</v>
      </c>
      <c r="AG29" s="20">
        <f t="shared" si="3"/>
        <v>0</v>
      </c>
      <c r="AH29" s="20">
        <f t="shared" si="3"/>
        <v>0</v>
      </c>
      <c r="AI29" s="20">
        <f t="shared" si="3"/>
        <v>0</v>
      </c>
      <c r="AJ29" s="20">
        <f t="shared" si="3"/>
        <v>0</v>
      </c>
      <c r="AK29" s="20">
        <f t="shared" si="3"/>
        <v>0</v>
      </c>
      <c r="AL29" s="20">
        <f t="shared" si="3"/>
        <v>0</v>
      </c>
      <c r="AM29" s="20">
        <f t="shared" si="3"/>
        <v>0</v>
      </c>
      <c r="AN29" s="20">
        <f t="shared" si="3"/>
        <v>0</v>
      </c>
      <c r="AO29" s="20">
        <f t="shared" si="3"/>
        <v>3445600</v>
      </c>
      <c r="AP29" s="20">
        <f t="shared" si="3"/>
        <v>3395600</v>
      </c>
      <c r="AQ29" s="20">
        <f t="shared" si="3"/>
        <v>3395600</v>
      </c>
      <c r="AR29" s="20">
        <f t="shared" si="3"/>
        <v>3395600</v>
      </c>
      <c r="AS29" s="20">
        <f t="shared" si="3"/>
        <v>3595600</v>
      </c>
      <c r="AT29" s="4"/>
      <c r="AU29" s="4"/>
      <c r="AV29" s="4"/>
      <c r="AW29" s="3" t="s">
        <v>53</v>
      </c>
    </row>
    <row r="30" spans="1:49" ht="43.5" customHeight="1" x14ac:dyDescent="0.3">
      <c r="A30" s="17" t="s">
        <v>54</v>
      </c>
      <c r="B30" s="18" t="s">
        <v>25</v>
      </c>
      <c r="C30" s="18" t="s">
        <v>30</v>
      </c>
      <c r="D30" s="18" t="s">
        <v>55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  <c r="W30" s="19"/>
      <c r="X30" s="19"/>
      <c r="Y30" s="19"/>
      <c r="Z30" s="17" t="s">
        <v>54</v>
      </c>
      <c r="AA30" s="20">
        <v>4509500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>
        <v>3395600</v>
      </c>
      <c r="AP30" s="20">
        <v>3395600</v>
      </c>
      <c r="AQ30" s="20">
        <v>3395600</v>
      </c>
      <c r="AR30" s="20">
        <v>3395600</v>
      </c>
      <c r="AS30" s="20">
        <v>3395600</v>
      </c>
      <c r="AT30" s="4"/>
      <c r="AU30" s="4"/>
      <c r="AV30" s="4"/>
      <c r="AW30" s="3" t="s">
        <v>54</v>
      </c>
    </row>
    <row r="31" spans="1:49" ht="63.4" hidden="1" customHeight="1" x14ac:dyDescent="0.3">
      <c r="A31" s="21" t="s">
        <v>56</v>
      </c>
      <c r="B31" s="22" t="s">
        <v>25</v>
      </c>
      <c r="C31" s="22" t="s">
        <v>30</v>
      </c>
      <c r="D31" s="22" t="s">
        <v>55</v>
      </c>
      <c r="E31" s="22" t="s">
        <v>57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23"/>
      <c r="X31" s="23"/>
      <c r="Y31" s="23"/>
      <c r="Z31" s="21" t="s">
        <v>56</v>
      </c>
      <c r="AA31" s="24">
        <v>2517700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>
        <v>2396900</v>
      </c>
      <c r="AP31" s="24"/>
      <c r="AQ31" s="24"/>
      <c r="AR31" s="24"/>
      <c r="AS31" s="24">
        <v>1730900</v>
      </c>
      <c r="AT31" s="6"/>
      <c r="AU31" s="6"/>
      <c r="AV31" s="6"/>
      <c r="AW31" s="5" t="s">
        <v>56</v>
      </c>
    </row>
    <row r="32" spans="1:49" ht="63.4" hidden="1" customHeight="1" x14ac:dyDescent="0.3">
      <c r="A32" s="21" t="s">
        <v>58</v>
      </c>
      <c r="B32" s="22" t="s">
        <v>25</v>
      </c>
      <c r="C32" s="22" t="s">
        <v>30</v>
      </c>
      <c r="D32" s="22" t="s">
        <v>55</v>
      </c>
      <c r="E32" s="22" t="s">
        <v>59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1" t="s">
        <v>58</v>
      </c>
      <c r="AA32" s="24">
        <v>100000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>
        <v>450000</v>
      </c>
      <c r="AP32" s="24"/>
      <c r="AQ32" s="24"/>
      <c r="AR32" s="24"/>
      <c r="AS32" s="24">
        <v>450000</v>
      </c>
      <c r="AT32" s="6"/>
      <c r="AU32" s="6"/>
      <c r="AV32" s="6"/>
      <c r="AW32" s="5" t="s">
        <v>58</v>
      </c>
    </row>
    <row r="33" spans="1:49" ht="94.9" hidden="1" customHeight="1" x14ac:dyDescent="0.3">
      <c r="A33" s="21" t="s">
        <v>60</v>
      </c>
      <c r="B33" s="22" t="s">
        <v>25</v>
      </c>
      <c r="C33" s="22" t="s">
        <v>30</v>
      </c>
      <c r="D33" s="22" t="s">
        <v>55</v>
      </c>
      <c r="E33" s="22" t="s">
        <v>61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1" t="s">
        <v>60</v>
      </c>
      <c r="AA33" s="24">
        <v>50000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>
        <v>50000</v>
      </c>
      <c r="AP33" s="24"/>
      <c r="AQ33" s="24"/>
      <c r="AR33" s="24"/>
      <c r="AS33" s="24">
        <v>50000</v>
      </c>
      <c r="AT33" s="6"/>
      <c r="AU33" s="6"/>
      <c r="AV33" s="6"/>
      <c r="AW33" s="5" t="s">
        <v>60</v>
      </c>
    </row>
    <row r="34" spans="1:49" ht="142.35" hidden="1" customHeight="1" x14ac:dyDescent="0.3">
      <c r="A34" s="21" t="s">
        <v>62</v>
      </c>
      <c r="B34" s="22" t="s">
        <v>25</v>
      </c>
      <c r="C34" s="22" t="s">
        <v>30</v>
      </c>
      <c r="D34" s="22" t="s">
        <v>55</v>
      </c>
      <c r="E34" s="22" t="s">
        <v>63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3"/>
      <c r="X34" s="23"/>
      <c r="Y34" s="23"/>
      <c r="Z34" s="21" t="s">
        <v>62</v>
      </c>
      <c r="AA34" s="24">
        <v>60000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v>165000</v>
      </c>
      <c r="AP34" s="24"/>
      <c r="AQ34" s="24"/>
      <c r="AR34" s="24"/>
      <c r="AS34" s="24">
        <v>165000</v>
      </c>
      <c r="AT34" s="6"/>
      <c r="AU34" s="6"/>
      <c r="AV34" s="6"/>
      <c r="AW34" s="5" t="s">
        <v>62</v>
      </c>
    </row>
    <row r="35" spans="1:49" ht="189.75" hidden="1" customHeight="1" x14ac:dyDescent="0.3">
      <c r="A35" s="25" t="s">
        <v>64</v>
      </c>
      <c r="B35" s="22" t="s">
        <v>25</v>
      </c>
      <c r="C35" s="22" t="s">
        <v>30</v>
      </c>
      <c r="D35" s="22" t="s">
        <v>55</v>
      </c>
      <c r="E35" s="22" t="s">
        <v>65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5" t="s">
        <v>64</v>
      </c>
      <c r="AA35" s="24">
        <v>65000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v>128000</v>
      </c>
      <c r="AP35" s="24"/>
      <c r="AQ35" s="24"/>
      <c r="AR35" s="24"/>
      <c r="AS35" s="24">
        <v>200000</v>
      </c>
      <c r="AT35" s="6"/>
      <c r="AU35" s="6"/>
      <c r="AV35" s="6"/>
      <c r="AW35" s="7" t="s">
        <v>64</v>
      </c>
    </row>
    <row r="36" spans="1:49" ht="48" customHeight="1" x14ac:dyDescent="0.3">
      <c r="A36" s="17" t="s">
        <v>66</v>
      </c>
      <c r="B36" s="18" t="s">
        <v>25</v>
      </c>
      <c r="C36" s="18" t="s">
        <v>30</v>
      </c>
      <c r="D36" s="18" t="s">
        <v>67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19"/>
      <c r="Z36" s="17" t="s">
        <v>66</v>
      </c>
      <c r="AA36" s="20">
        <v>150000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>
        <v>50000</v>
      </c>
      <c r="AP36" s="20"/>
      <c r="AQ36" s="20"/>
      <c r="AR36" s="20"/>
      <c r="AS36" s="20">
        <v>200000</v>
      </c>
      <c r="AT36" s="4"/>
      <c r="AU36" s="4"/>
      <c r="AV36" s="4"/>
      <c r="AW36" s="3" t="s">
        <v>66</v>
      </c>
    </row>
    <row r="37" spans="1:49" ht="47.45" hidden="1" customHeight="1" x14ac:dyDescent="0.3">
      <c r="A37" s="21" t="s">
        <v>43</v>
      </c>
      <c r="B37" s="22" t="s">
        <v>25</v>
      </c>
      <c r="C37" s="22" t="s">
        <v>30</v>
      </c>
      <c r="D37" s="22" t="s">
        <v>67</v>
      </c>
      <c r="E37" s="22" t="s">
        <v>44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1" t="s">
        <v>43</v>
      </c>
      <c r="AA37" s="24">
        <v>50000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v>50000</v>
      </c>
      <c r="AP37" s="24"/>
      <c r="AQ37" s="24"/>
      <c r="AR37" s="24"/>
      <c r="AS37" s="24">
        <v>50000</v>
      </c>
      <c r="AT37" s="6"/>
      <c r="AU37" s="6"/>
      <c r="AV37" s="6"/>
      <c r="AW37" s="5" t="s">
        <v>43</v>
      </c>
    </row>
    <row r="38" spans="1:49" ht="36" customHeight="1" x14ac:dyDescent="0.3">
      <c r="A38" s="17" t="s">
        <v>68</v>
      </c>
      <c r="B38" s="18" t="s">
        <v>25</v>
      </c>
      <c r="C38" s="18" t="s">
        <v>69</v>
      </c>
      <c r="D38" s="18" t="s">
        <v>28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7" t="s">
        <v>68</v>
      </c>
      <c r="AA38" s="20">
        <f>AA39+AA41+AA43</f>
        <v>7843167</v>
      </c>
      <c r="AB38" s="20">
        <f t="shared" ref="AB38:AS38" si="4">AB39+AB41+AB43</f>
        <v>0</v>
      </c>
      <c r="AC38" s="20">
        <f t="shared" si="4"/>
        <v>0</v>
      </c>
      <c r="AD38" s="20">
        <f t="shared" si="4"/>
        <v>0</v>
      </c>
      <c r="AE38" s="20">
        <f t="shared" si="4"/>
        <v>0</v>
      </c>
      <c r="AF38" s="20">
        <f t="shared" si="4"/>
        <v>0</v>
      </c>
      <c r="AG38" s="20">
        <f t="shared" si="4"/>
        <v>0</v>
      </c>
      <c r="AH38" s="20">
        <f t="shared" si="4"/>
        <v>0</v>
      </c>
      <c r="AI38" s="20">
        <f t="shared" si="4"/>
        <v>0</v>
      </c>
      <c r="AJ38" s="20">
        <f t="shared" si="4"/>
        <v>0</v>
      </c>
      <c r="AK38" s="20">
        <f t="shared" si="4"/>
        <v>0</v>
      </c>
      <c r="AL38" s="20">
        <f t="shared" si="4"/>
        <v>0</v>
      </c>
      <c r="AM38" s="20">
        <f t="shared" si="4"/>
        <v>0</v>
      </c>
      <c r="AN38" s="20">
        <f t="shared" si="4"/>
        <v>0</v>
      </c>
      <c r="AO38" s="20">
        <f t="shared" si="4"/>
        <v>5630175</v>
      </c>
      <c r="AP38" s="20">
        <f t="shared" si="4"/>
        <v>0</v>
      </c>
      <c r="AQ38" s="20">
        <f t="shared" si="4"/>
        <v>0</v>
      </c>
      <c r="AR38" s="20">
        <f t="shared" si="4"/>
        <v>0</v>
      </c>
      <c r="AS38" s="20">
        <f t="shared" si="4"/>
        <v>5770000</v>
      </c>
      <c r="AT38" s="4"/>
      <c r="AU38" s="4"/>
      <c r="AV38" s="4"/>
      <c r="AW38" s="3" t="s">
        <v>68</v>
      </c>
    </row>
    <row r="39" spans="1:49" ht="23.25" customHeight="1" x14ac:dyDescent="0.3">
      <c r="A39" s="17" t="s">
        <v>70</v>
      </c>
      <c r="B39" s="18" t="s">
        <v>25</v>
      </c>
      <c r="C39" s="18" t="s">
        <v>69</v>
      </c>
      <c r="D39" s="18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19"/>
      <c r="Z39" s="17" t="s">
        <v>70</v>
      </c>
      <c r="AA39" s="20">
        <v>900000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830000</v>
      </c>
      <c r="AP39" s="20"/>
      <c r="AQ39" s="20"/>
      <c r="AR39" s="20"/>
      <c r="AS39" s="20">
        <v>830000</v>
      </c>
      <c r="AT39" s="4"/>
      <c r="AU39" s="4"/>
      <c r="AV39" s="4"/>
      <c r="AW39" s="3" t="s">
        <v>70</v>
      </c>
    </row>
    <row r="40" spans="1:49" ht="47.45" hidden="1" customHeight="1" x14ac:dyDescent="0.3">
      <c r="A40" s="21" t="s">
        <v>43</v>
      </c>
      <c r="B40" s="22" t="s">
        <v>25</v>
      </c>
      <c r="C40" s="22" t="s">
        <v>69</v>
      </c>
      <c r="D40" s="22" t="s">
        <v>27</v>
      </c>
      <c r="E40" s="22" t="s">
        <v>44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 s="23"/>
      <c r="X40" s="23"/>
      <c r="Y40" s="23"/>
      <c r="Z40" s="21" t="s">
        <v>43</v>
      </c>
      <c r="AA40" s="24">
        <v>550000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>
        <v>830000</v>
      </c>
      <c r="AP40" s="24"/>
      <c r="AQ40" s="24"/>
      <c r="AR40" s="24"/>
      <c r="AS40" s="24">
        <v>830000</v>
      </c>
      <c r="AT40" s="6"/>
      <c r="AU40" s="6"/>
      <c r="AV40" s="6"/>
      <c r="AW40" s="5" t="s">
        <v>43</v>
      </c>
    </row>
    <row r="41" spans="1:49" ht="23.25" customHeight="1" x14ac:dyDescent="0.3">
      <c r="A41" s="17" t="s">
        <v>71</v>
      </c>
      <c r="B41" s="18" t="s">
        <v>25</v>
      </c>
      <c r="C41" s="18" t="s">
        <v>69</v>
      </c>
      <c r="D41" s="18" t="s">
        <v>48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19"/>
      <c r="Z41" s="17" t="s">
        <v>71</v>
      </c>
      <c r="AA41" s="20">
        <v>590000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>
        <v>610000</v>
      </c>
      <c r="AP41" s="20"/>
      <c r="AQ41" s="20"/>
      <c r="AR41" s="20"/>
      <c r="AS41" s="20">
        <v>610000</v>
      </c>
      <c r="AT41" s="4"/>
      <c r="AU41" s="4"/>
      <c r="AV41" s="4"/>
      <c r="AW41" s="3" t="s">
        <v>71</v>
      </c>
    </row>
    <row r="42" spans="1:49" ht="47.45" hidden="1" customHeight="1" x14ac:dyDescent="0.3">
      <c r="A42" s="21" t="s">
        <v>43</v>
      </c>
      <c r="B42" s="22" t="s">
        <v>25</v>
      </c>
      <c r="C42" s="22" t="s">
        <v>69</v>
      </c>
      <c r="D42" s="22" t="s">
        <v>48</v>
      </c>
      <c r="E42" s="22" t="s">
        <v>44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1" t="s">
        <v>43</v>
      </c>
      <c r="AA42" s="24">
        <v>190000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>
        <v>560000</v>
      </c>
      <c r="AP42" s="24"/>
      <c r="AQ42" s="24"/>
      <c r="AR42" s="24"/>
      <c r="AS42" s="24">
        <v>560000</v>
      </c>
      <c r="AT42" s="6"/>
      <c r="AU42" s="6"/>
      <c r="AV42" s="6"/>
      <c r="AW42" s="5" t="s">
        <v>43</v>
      </c>
    </row>
    <row r="43" spans="1:49" ht="21.75" customHeight="1" x14ac:dyDescent="0.3">
      <c r="A43" s="17" t="s">
        <v>72</v>
      </c>
      <c r="B43" s="18" t="s">
        <v>25</v>
      </c>
      <c r="C43" s="18" t="s">
        <v>69</v>
      </c>
      <c r="D43" s="18" t="s">
        <v>50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7" t="s">
        <v>72</v>
      </c>
      <c r="AA43" s="20">
        <v>6353167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4190175</v>
      </c>
      <c r="AP43" s="20"/>
      <c r="AQ43" s="20"/>
      <c r="AR43" s="20"/>
      <c r="AS43" s="20">
        <v>4330000</v>
      </c>
      <c r="AT43" s="4"/>
      <c r="AU43" s="4"/>
      <c r="AV43" s="4"/>
      <c r="AW43" s="3" t="s">
        <v>72</v>
      </c>
    </row>
    <row r="44" spans="1:49" ht="47.45" hidden="1" customHeight="1" x14ac:dyDescent="0.3">
      <c r="A44" s="21" t="s">
        <v>73</v>
      </c>
      <c r="B44" s="22" t="s">
        <v>25</v>
      </c>
      <c r="C44" s="22" t="s">
        <v>69</v>
      </c>
      <c r="D44" s="22" t="s">
        <v>50</v>
      </c>
      <c r="E44" s="22" t="s">
        <v>74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73</v>
      </c>
      <c r="AA44" s="24">
        <v>1230000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1350000</v>
      </c>
      <c r="AP44" s="24"/>
      <c r="AQ44" s="24"/>
      <c r="AR44" s="24"/>
      <c r="AS44" s="24">
        <v>1350000</v>
      </c>
      <c r="AT44" s="6"/>
      <c r="AU44" s="6"/>
      <c r="AV44" s="6"/>
      <c r="AW44" s="5" t="s">
        <v>73</v>
      </c>
    </row>
    <row r="45" spans="1:49" ht="47.45" hidden="1" customHeight="1" x14ac:dyDescent="0.3">
      <c r="A45" s="21" t="s">
        <v>75</v>
      </c>
      <c r="B45" s="22" t="s">
        <v>25</v>
      </c>
      <c r="C45" s="22" t="s">
        <v>69</v>
      </c>
      <c r="D45" s="22" t="s">
        <v>50</v>
      </c>
      <c r="E45" s="22" t="s">
        <v>76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 s="23"/>
      <c r="X45" s="23"/>
      <c r="Y45" s="23"/>
      <c r="Z45" s="21" t="s">
        <v>75</v>
      </c>
      <c r="AA45" s="24">
        <v>1290000</v>
      </c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>
        <v>1335900</v>
      </c>
      <c r="AP45" s="24"/>
      <c r="AQ45" s="24"/>
      <c r="AR45" s="24"/>
      <c r="AS45" s="24">
        <v>1427900</v>
      </c>
      <c r="AT45" s="6"/>
      <c r="AU45" s="6"/>
      <c r="AV45" s="6"/>
      <c r="AW45" s="5" t="s">
        <v>75</v>
      </c>
    </row>
    <row r="46" spans="1:49" ht="47.45" hidden="1" customHeight="1" x14ac:dyDescent="0.3">
      <c r="A46" s="21" t="s">
        <v>77</v>
      </c>
      <c r="B46" s="22" t="s">
        <v>25</v>
      </c>
      <c r="C46" s="22" t="s">
        <v>69</v>
      </c>
      <c r="D46" s="22" t="s">
        <v>50</v>
      </c>
      <c r="E46" s="22" t="s">
        <v>78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3"/>
      <c r="Y46" s="23"/>
      <c r="Z46" s="21" t="s">
        <v>77</v>
      </c>
      <c r="AA46" s="24">
        <v>80000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>
        <v>80000</v>
      </c>
      <c r="AP46" s="24"/>
      <c r="AQ46" s="24"/>
      <c r="AR46" s="24"/>
      <c r="AS46" s="24">
        <v>80000</v>
      </c>
      <c r="AT46" s="6"/>
      <c r="AU46" s="6"/>
      <c r="AV46" s="6"/>
      <c r="AW46" s="5" t="s">
        <v>77</v>
      </c>
    </row>
    <row r="47" spans="1:49" ht="40.5" customHeight="1" x14ac:dyDescent="0.3">
      <c r="A47" s="17" t="s">
        <v>79</v>
      </c>
      <c r="B47" s="18" t="s">
        <v>25</v>
      </c>
      <c r="C47" s="18" t="s">
        <v>80</v>
      </c>
      <c r="D47" s="18" t="s">
        <v>28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7" t="s">
        <v>79</v>
      </c>
      <c r="AA47" s="20">
        <f>AA48</f>
        <v>14026672</v>
      </c>
      <c r="AB47" s="20">
        <f t="shared" ref="AB47:AS47" si="5">AB48</f>
        <v>0</v>
      </c>
      <c r="AC47" s="20">
        <f t="shared" si="5"/>
        <v>0</v>
      </c>
      <c r="AD47" s="20">
        <f t="shared" si="5"/>
        <v>0</v>
      </c>
      <c r="AE47" s="20">
        <f t="shared" si="5"/>
        <v>0</v>
      </c>
      <c r="AF47" s="20">
        <f t="shared" si="5"/>
        <v>0</v>
      </c>
      <c r="AG47" s="20">
        <f t="shared" si="5"/>
        <v>0</v>
      </c>
      <c r="AH47" s="20">
        <f t="shared" si="5"/>
        <v>0</v>
      </c>
      <c r="AI47" s="20">
        <f t="shared" si="5"/>
        <v>0</v>
      </c>
      <c r="AJ47" s="20">
        <f t="shared" si="5"/>
        <v>0</v>
      </c>
      <c r="AK47" s="20">
        <f t="shared" si="5"/>
        <v>0</v>
      </c>
      <c r="AL47" s="20">
        <f t="shared" si="5"/>
        <v>0</v>
      </c>
      <c r="AM47" s="20">
        <f t="shared" si="5"/>
        <v>0</v>
      </c>
      <c r="AN47" s="20">
        <f t="shared" si="5"/>
        <v>0</v>
      </c>
      <c r="AO47" s="20">
        <f t="shared" si="5"/>
        <v>11356546</v>
      </c>
      <c r="AP47" s="20">
        <f t="shared" si="5"/>
        <v>0</v>
      </c>
      <c r="AQ47" s="20">
        <f t="shared" si="5"/>
        <v>0</v>
      </c>
      <c r="AR47" s="20">
        <f t="shared" si="5"/>
        <v>0</v>
      </c>
      <c r="AS47" s="20">
        <f t="shared" si="5"/>
        <v>11561946</v>
      </c>
      <c r="AT47" s="4"/>
      <c r="AU47" s="4"/>
      <c r="AV47" s="4"/>
      <c r="AW47" s="3" t="s">
        <v>79</v>
      </c>
    </row>
    <row r="48" spans="1:49" ht="20.25" customHeight="1" x14ac:dyDescent="0.3">
      <c r="A48" s="17" t="s">
        <v>81</v>
      </c>
      <c r="B48" s="18" t="s">
        <v>25</v>
      </c>
      <c r="C48" s="18" t="s">
        <v>80</v>
      </c>
      <c r="D48" s="18" t="s">
        <v>27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9"/>
      <c r="W48" s="19"/>
      <c r="X48" s="19"/>
      <c r="Y48" s="19"/>
      <c r="Z48" s="17" t="s">
        <v>81</v>
      </c>
      <c r="AA48" s="20">
        <v>14026672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>
        <v>11356546</v>
      </c>
      <c r="AP48" s="20"/>
      <c r="AQ48" s="20"/>
      <c r="AR48" s="20"/>
      <c r="AS48" s="20">
        <v>11561946</v>
      </c>
      <c r="AT48" s="4"/>
      <c r="AU48" s="4"/>
      <c r="AV48" s="4"/>
      <c r="AW48" s="3" t="s">
        <v>81</v>
      </c>
    </row>
    <row r="49" spans="1:49" ht="47.45" hidden="1" customHeight="1" x14ac:dyDescent="0.3">
      <c r="A49" s="21" t="s">
        <v>82</v>
      </c>
      <c r="B49" s="22" t="s">
        <v>25</v>
      </c>
      <c r="C49" s="22" t="s">
        <v>80</v>
      </c>
      <c r="D49" s="22" t="s">
        <v>27</v>
      </c>
      <c r="E49" s="22" t="s">
        <v>83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23"/>
      <c r="Z49" s="21" t="s">
        <v>82</v>
      </c>
      <c r="AA49" s="24">
        <v>786041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>
        <v>513580</v>
      </c>
      <c r="AP49" s="24"/>
      <c r="AQ49" s="24"/>
      <c r="AR49" s="24"/>
      <c r="AS49" s="24">
        <v>513580</v>
      </c>
      <c r="AT49" s="6"/>
      <c r="AU49" s="6"/>
      <c r="AV49" s="6"/>
      <c r="AW49" s="5" t="s">
        <v>82</v>
      </c>
    </row>
    <row r="50" spans="1:49" ht="63.4" hidden="1" customHeight="1" x14ac:dyDescent="0.3">
      <c r="A50" s="21" t="s">
        <v>84</v>
      </c>
      <c r="B50" s="22" t="s">
        <v>25</v>
      </c>
      <c r="C50" s="22" t="s">
        <v>80</v>
      </c>
      <c r="D50" s="22" t="s">
        <v>27</v>
      </c>
      <c r="E50" s="22" t="s">
        <v>85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1" t="s">
        <v>84</v>
      </c>
      <c r="AA50" s="24">
        <v>312480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v>187488</v>
      </c>
      <c r="AP50" s="24"/>
      <c r="AQ50" s="24"/>
      <c r="AR50" s="24"/>
      <c r="AS50" s="24">
        <v>187488</v>
      </c>
      <c r="AT50" s="6"/>
      <c r="AU50" s="6"/>
      <c r="AV50" s="6"/>
      <c r="AW50" s="5" t="s">
        <v>84</v>
      </c>
    </row>
    <row r="51" spans="1:49" ht="47.45" hidden="1" customHeight="1" x14ac:dyDescent="0.3">
      <c r="A51" s="21" t="s">
        <v>82</v>
      </c>
      <c r="B51" s="22" t="s">
        <v>25</v>
      </c>
      <c r="C51" s="22" t="s">
        <v>80</v>
      </c>
      <c r="D51" s="22" t="s">
        <v>27</v>
      </c>
      <c r="E51" s="22" t="s">
        <v>86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3"/>
      <c r="Z51" s="21" t="s">
        <v>82</v>
      </c>
      <c r="AA51" s="24">
        <v>4640309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>
        <v>4683653</v>
      </c>
      <c r="AP51" s="24"/>
      <c r="AQ51" s="24"/>
      <c r="AR51" s="24"/>
      <c r="AS51" s="24">
        <v>4683653</v>
      </c>
      <c r="AT51" s="6"/>
      <c r="AU51" s="6"/>
      <c r="AV51" s="6"/>
      <c r="AW51" s="5" t="s">
        <v>82</v>
      </c>
    </row>
    <row r="52" spans="1:49" ht="63.4" hidden="1" customHeight="1" x14ac:dyDescent="0.3">
      <c r="A52" s="21" t="s">
        <v>87</v>
      </c>
      <c r="B52" s="22" t="s">
        <v>25</v>
      </c>
      <c r="C52" s="22" t="s">
        <v>80</v>
      </c>
      <c r="D52" s="22" t="s">
        <v>27</v>
      </c>
      <c r="E52" s="22" t="s">
        <v>88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1" t="s">
        <v>87</v>
      </c>
      <c r="AA52" s="24">
        <v>2577960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>
        <v>2349912</v>
      </c>
      <c r="AP52" s="24"/>
      <c r="AQ52" s="24"/>
      <c r="AR52" s="24"/>
      <c r="AS52" s="24">
        <v>2349912</v>
      </c>
      <c r="AT52" s="6"/>
      <c r="AU52" s="6"/>
      <c r="AV52" s="6"/>
      <c r="AW52" s="5" t="s">
        <v>87</v>
      </c>
    </row>
    <row r="53" spans="1:49" ht="8.25" hidden="1" customHeight="1" x14ac:dyDescent="0.3">
      <c r="A53" s="21" t="s">
        <v>89</v>
      </c>
      <c r="B53" s="22" t="s">
        <v>25</v>
      </c>
      <c r="C53" s="22" t="s">
        <v>80</v>
      </c>
      <c r="D53" s="22" t="s">
        <v>27</v>
      </c>
      <c r="E53" s="22" t="s">
        <v>90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89</v>
      </c>
      <c r="AA53" s="24">
        <v>100059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6"/>
      <c r="AU53" s="6"/>
      <c r="AV53" s="6"/>
      <c r="AW53" s="5" t="s">
        <v>89</v>
      </c>
    </row>
    <row r="54" spans="1:49" ht="21.75" customHeight="1" x14ac:dyDescent="0.3">
      <c r="A54" s="17" t="s">
        <v>91</v>
      </c>
      <c r="B54" s="18" t="s">
        <v>25</v>
      </c>
      <c r="C54" s="18" t="s">
        <v>92</v>
      </c>
      <c r="D54" s="18" t="s">
        <v>28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9"/>
      <c r="W54" s="19"/>
      <c r="X54" s="19"/>
      <c r="Y54" s="19"/>
      <c r="Z54" s="17" t="s">
        <v>91</v>
      </c>
      <c r="AA54" s="20">
        <f>AA55+AA57</f>
        <v>1050000</v>
      </c>
      <c r="AB54" s="20">
        <f t="shared" ref="AB54:AS54" si="6">AB55+AB57</f>
        <v>1000000</v>
      </c>
      <c r="AC54" s="20">
        <f t="shared" si="6"/>
        <v>1000000</v>
      </c>
      <c r="AD54" s="20">
        <f t="shared" si="6"/>
        <v>1000000</v>
      </c>
      <c r="AE54" s="20">
        <f t="shared" si="6"/>
        <v>1000000</v>
      </c>
      <c r="AF54" s="20">
        <f t="shared" si="6"/>
        <v>1000000</v>
      </c>
      <c r="AG54" s="20">
        <f t="shared" si="6"/>
        <v>1000000</v>
      </c>
      <c r="AH54" s="20">
        <f t="shared" si="6"/>
        <v>1000000</v>
      </c>
      <c r="AI54" s="20">
        <f t="shared" si="6"/>
        <v>1000000</v>
      </c>
      <c r="AJ54" s="20">
        <f t="shared" si="6"/>
        <v>1000000</v>
      </c>
      <c r="AK54" s="20">
        <f t="shared" si="6"/>
        <v>1000000</v>
      </c>
      <c r="AL54" s="20">
        <f t="shared" si="6"/>
        <v>1000000</v>
      </c>
      <c r="AM54" s="20">
        <f t="shared" si="6"/>
        <v>1000000</v>
      </c>
      <c r="AN54" s="20">
        <f t="shared" si="6"/>
        <v>1000000</v>
      </c>
      <c r="AO54" s="20">
        <f t="shared" si="6"/>
        <v>1000000</v>
      </c>
      <c r="AP54" s="20">
        <f t="shared" si="6"/>
        <v>1000000</v>
      </c>
      <c r="AQ54" s="20">
        <f t="shared" si="6"/>
        <v>1000000</v>
      </c>
      <c r="AR54" s="20">
        <f t="shared" si="6"/>
        <v>1000000</v>
      </c>
      <c r="AS54" s="20">
        <f t="shared" si="6"/>
        <v>1050000</v>
      </c>
      <c r="AT54" s="4"/>
      <c r="AU54" s="4"/>
      <c r="AV54" s="4"/>
      <c r="AW54" s="3" t="s">
        <v>91</v>
      </c>
    </row>
    <row r="55" spans="1:49" ht="23.25" customHeight="1" x14ac:dyDescent="0.3">
      <c r="A55" s="17" t="s">
        <v>93</v>
      </c>
      <c r="B55" s="18" t="s">
        <v>25</v>
      </c>
      <c r="C55" s="18" t="s">
        <v>92</v>
      </c>
      <c r="D55" s="18" t="s">
        <v>27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19"/>
      <c r="X55" s="19"/>
      <c r="Y55" s="19"/>
      <c r="Z55" s="17" t="s">
        <v>93</v>
      </c>
      <c r="AA55" s="20">
        <v>800000</v>
      </c>
      <c r="AB55" s="20">
        <v>800000</v>
      </c>
      <c r="AC55" s="20">
        <v>800000</v>
      </c>
      <c r="AD55" s="20">
        <v>800000</v>
      </c>
      <c r="AE55" s="20">
        <v>800000</v>
      </c>
      <c r="AF55" s="20">
        <v>800000</v>
      </c>
      <c r="AG55" s="20">
        <v>800000</v>
      </c>
      <c r="AH55" s="20">
        <v>800000</v>
      </c>
      <c r="AI55" s="20">
        <v>800000</v>
      </c>
      <c r="AJ55" s="20">
        <v>800000</v>
      </c>
      <c r="AK55" s="20">
        <v>800000</v>
      </c>
      <c r="AL55" s="20">
        <v>800000</v>
      </c>
      <c r="AM55" s="20">
        <v>800000</v>
      </c>
      <c r="AN55" s="20">
        <v>800000</v>
      </c>
      <c r="AO55" s="20">
        <v>800000</v>
      </c>
      <c r="AP55" s="20">
        <v>800000</v>
      </c>
      <c r="AQ55" s="20">
        <v>800000</v>
      </c>
      <c r="AR55" s="20">
        <v>800000</v>
      </c>
      <c r="AS55" s="20">
        <v>850000</v>
      </c>
      <c r="AT55" s="4"/>
      <c r="AU55" s="4"/>
      <c r="AV55" s="4"/>
      <c r="AW55" s="3" t="s">
        <v>93</v>
      </c>
    </row>
    <row r="56" spans="1:49" ht="47.45" hidden="1" customHeight="1" x14ac:dyDescent="0.3">
      <c r="A56" s="21" t="s">
        <v>94</v>
      </c>
      <c r="B56" s="22" t="s">
        <v>25</v>
      </c>
      <c r="C56" s="22" t="s">
        <v>92</v>
      </c>
      <c r="D56" s="22" t="s">
        <v>27</v>
      </c>
      <c r="E56" s="22" t="s">
        <v>95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3"/>
      <c r="X56" s="23"/>
      <c r="Y56" s="23"/>
      <c r="Z56" s="21" t="s">
        <v>94</v>
      </c>
      <c r="AA56" s="24">
        <v>750000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>
        <v>750000</v>
      </c>
      <c r="AP56" s="24"/>
      <c r="AQ56" s="24"/>
      <c r="AR56" s="24"/>
      <c r="AS56" s="24">
        <v>750000</v>
      </c>
      <c r="AT56" s="6"/>
      <c r="AU56" s="6"/>
      <c r="AV56" s="6"/>
      <c r="AW56" s="5" t="s">
        <v>94</v>
      </c>
    </row>
    <row r="57" spans="1:49" ht="40.5" customHeight="1" x14ac:dyDescent="0.3">
      <c r="A57" s="17" t="s">
        <v>96</v>
      </c>
      <c r="B57" s="18" t="s">
        <v>25</v>
      </c>
      <c r="C57" s="18" t="s">
        <v>92</v>
      </c>
      <c r="D57" s="18" t="s">
        <v>50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9"/>
      <c r="X57" s="19"/>
      <c r="Y57" s="19"/>
      <c r="Z57" s="17" t="s">
        <v>96</v>
      </c>
      <c r="AA57" s="20">
        <v>250000</v>
      </c>
      <c r="AB57" s="20">
        <v>200000</v>
      </c>
      <c r="AC57" s="20">
        <v>200000</v>
      </c>
      <c r="AD57" s="20">
        <v>200000</v>
      </c>
      <c r="AE57" s="20">
        <v>200000</v>
      </c>
      <c r="AF57" s="20">
        <v>200000</v>
      </c>
      <c r="AG57" s="20">
        <v>200000</v>
      </c>
      <c r="AH57" s="20">
        <v>200000</v>
      </c>
      <c r="AI57" s="20">
        <v>200000</v>
      </c>
      <c r="AJ57" s="20">
        <v>200000</v>
      </c>
      <c r="AK57" s="20">
        <v>200000</v>
      </c>
      <c r="AL57" s="20">
        <v>200000</v>
      </c>
      <c r="AM57" s="20">
        <v>200000</v>
      </c>
      <c r="AN57" s="20">
        <v>200000</v>
      </c>
      <c r="AO57" s="20">
        <v>200000</v>
      </c>
      <c r="AP57" s="20">
        <v>200000</v>
      </c>
      <c r="AQ57" s="20">
        <v>200000</v>
      </c>
      <c r="AR57" s="20">
        <v>200000</v>
      </c>
      <c r="AS57" s="20">
        <v>200000</v>
      </c>
      <c r="AT57" s="4"/>
      <c r="AU57" s="4"/>
      <c r="AV57" s="4"/>
      <c r="AW57" s="3" t="s">
        <v>96</v>
      </c>
    </row>
    <row r="58" spans="1:49" ht="63.4" hidden="1" customHeight="1" x14ac:dyDescent="0.3">
      <c r="A58" s="21" t="s">
        <v>97</v>
      </c>
      <c r="B58" s="22" t="s">
        <v>25</v>
      </c>
      <c r="C58" s="22" t="s">
        <v>92</v>
      </c>
      <c r="D58" s="22" t="s">
        <v>50</v>
      </c>
      <c r="E58" s="22" t="s">
        <v>98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3"/>
      <c r="Y58" s="23"/>
      <c r="Z58" s="21" t="s">
        <v>97</v>
      </c>
      <c r="AA58" s="24">
        <v>170000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>
        <v>170000</v>
      </c>
      <c r="AP58" s="24"/>
      <c r="AQ58" s="24"/>
      <c r="AR58" s="24"/>
      <c r="AS58" s="24">
        <v>170000</v>
      </c>
      <c r="AT58" s="6"/>
      <c r="AU58" s="6"/>
      <c r="AV58" s="6"/>
      <c r="AW58" s="5" t="s">
        <v>97</v>
      </c>
    </row>
    <row r="59" spans="1:49" ht="56.25" hidden="1" x14ac:dyDescent="0.3">
      <c r="A59" s="26" t="s">
        <v>110</v>
      </c>
      <c r="B59" s="22"/>
      <c r="C59" s="27" t="s">
        <v>42</v>
      </c>
      <c r="D59" s="27" t="s">
        <v>28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28"/>
      <c r="Y59" s="28"/>
      <c r="Z59" s="26"/>
      <c r="AA59" s="29">
        <f>AA60</f>
        <v>0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6"/>
      <c r="AU59" s="6"/>
      <c r="AV59" s="6"/>
      <c r="AW59" s="5"/>
    </row>
    <row r="60" spans="1:49" ht="66" hidden="1" customHeight="1" x14ac:dyDescent="0.3">
      <c r="A60" s="26" t="s">
        <v>111</v>
      </c>
      <c r="B60" s="22"/>
      <c r="C60" s="27" t="s">
        <v>42</v>
      </c>
      <c r="D60" s="27" t="s">
        <v>27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6"/>
      <c r="AA60" s="29">
        <v>0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6"/>
      <c r="AU60" s="6"/>
      <c r="AV60" s="6"/>
      <c r="AW60" s="5"/>
    </row>
    <row r="61" spans="1:49" ht="198.75" customHeight="1" x14ac:dyDescent="0.3">
      <c r="A61" s="17" t="s">
        <v>99</v>
      </c>
      <c r="B61" s="18" t="s">
        <v>100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9"/>
      <c r="X61" s="19"/>
      <c r="Y61" s="19"/>
      <c r="Z61" s="17" t="s">
        <v>99</v>
      </c>
      <c r="AA61" s="20">
        <f>AA62</f>
        <v>325520</v>
      </c>
      <c r="AB61" s="20">
        <f t="shared" ref="AB61:AS62" si="7">AB62</f>
        <v>325520</v>
      </c>
      <c r="AC61" s="20">
        <f t="shared" si="7"/>
        <v>325520</v>
      </c>
      <c r="AD61" s="20">
        <f t="shared" si="7"/>
        <v>325520</v>
      </c>
      <c r="AE61" s="20">
        <f t="shared" si="7"/>
        <v>325520</v>
      </c>
      <c r="AF61" s="20">
        <f t="shared" si="7"/>
        <v>325520</v>
      </c>
      <c r="AG61" s="20">
        <f t="shared" si="7"/>
        <v>325520</v>
      </c>
      <c r="AH61" s="20">
        <f t="shared" si="7"/>
        <v>325520</v>
      </c>
      <c r="AI61" s="20">
        <f t="shared" si="7"/>
        <v>325520</v>
      </c>
      <c r="AJ61" s="20">
        <f t="shared" si="7"/>
        <v>325520</v>
      </c>
      <c r="AK61" s="20">
        <f t="shared" si="7"/>
        <v>325520</v>
      </c>
      <c r="AL61" s="20">
        <f t="shared" si="7"/>
        <v>325520</v>
      </c>
      <c r="AM61" s="20">
        <f t="shared" si="7"/>
        <v>325520</v>
      </c>
      <c r="AN61" s="20">
        <f t="shared" si="7"/>
        <v>325520</v>
      </c>
      <c r="AO61" s="20">
        <f t="shared" si="7"/>
        <v>325520</v>
      </c>
      <c r="AP61" s="20">
        <f t="shared" si="7"/>
        <v>325520</v>
      </c>
      <c r="AQ61" s="20">
        <f t="shared" si="7"/>
        <v>325520</v>
      </c>
      <c r="AR61" s="20">
        <f t="shared" si="7"/>
        <v>325520</v>
      </c>
      <c r="AS61" s="20">
        <f t="shared" si="7"/>
        <v>325520</v>
      </c>
      <c r="AT61" s="4"/>
      <c r="AU61" s="4"/>
      <c r="AV61" s="4"/>
      <c r="AW61" s="3" t="s">
        <v>99</v>
      </c>
    </row>
    <row r="62" spans="1:49" ht="39.75" customHeight="1" x14ac:dyDescent="0.3">
      <c r="A62" s="17" t="s">
        <v>26</v>
      </c>
      <c r="B62" s="18" t="s">
        <v>100</v>
      </c>
      <c r="C62" s="18" t="s">
        <v>27</v>
      </c>
      <c r="D62" s="18" t="s">
        <v>28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19"/>
      <c r="X62" s="19"/>
      <c r="Y62" s="19"/>
      <c r="Z62" s="17" t="s">
        <v>26</v>
      </c>
      <c r="AA62" s="20">
        <f>AA63</f>
        <v>325520</v>
      </c>
      <c r="AB62" s="20">
        <f t="shared" si="7"/>
        <v>325520</v>
      </c>
      <c r="AC62" s="20">
        <f t="shared" si="7"/>
        <v>325520</v>
      </c>
      <c r="AD62" s="20">
        <f t="shared" si="7"/>
        <v>325520</v>
      </c>
      <c r="AE62" s="20">
        <f t="shared" si="7"/>
        <v>325520</v>
      </c>
      <c r="AF62" s="20">
        <f t="shared" si="7"/>
        <v>325520</v>
      </c>
      <c r="AG62" s="20">
        <f t="shared" si="7"/>
        <v>325520</v>
      </c>
      <c r="AH62" s="20">
        <f t="shared" si="7"/>
        <v>325520</v>
      </c>
      <c r="AI62" s="20">
        <f t="shared" si="7"/>
        <v>325520</v>
      </c>
      <c r="AJ62" s="20">
        <f t="shared" si="7"/>
        <v>325520</v>
      </c>
      <c r="AK62" s="20">
        <f t="shared" si="7"/>
        <v>325520</v>
      </c>
      <c r="AL62" s="20">
        <f t="shared" si="7"/>
        <v>325520</v>
      </c>
      <c r="AM62" s="20">
        <f t="shared" si="7"/>
        <v>325520</v>
      </c>
      <c r="AN62" s="20">
        <f t="shared" si="7"/>
        <v>325520</v>
      </c>
      <c r="AO62" s="20">
        <f t="shared" si="7"/>
        <v>325520</v>
      </c>
      <c r="AP62" s="20">
        <f t="shared" si="7"/>
        <v>325520</v>
      </c>
      <c r="AQ62" s="20">
        <f t="shared" si="7"/>
        <v>325520</v>
      </c>
      <c r="AR62" s="20">
        <f t="shared" si="7"/>
        <v>325520</v>
      </c>
      <c r="AS62" s="20">
        <f t="shared" si="7"/>
        <v>325520</v>
      </c>
      <c r="AT62" s="4"/>
      <c r="AU62" s="4"/>
      <c r="AV62" s="4"/>
      <c r="AW62" s="3" t="s">
        <v>26</v>
      </c>
    </row>
    <row r="63" spans="1:49" ht="111" customHeight="1" x14ac:dyDescent="0.3">
      <c r="A63" s="17" t="s">
        <v>101</v>
      </c>
      <c r="B63" s="18" t="s">
        <v>100</v>
      </c>
      <c r="C63" s="18" t="s">
        <v>27</v>
      </c>
      <c r="D63" s="18" t="s">
        <v>50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9"/>
      <c r="X63" s="19"/>
      <c r="Y63" s="19"/>
      <c r="Z63" s="17" t="s">
        <v>101</v>
      </c>
      <c r="AA63" s="20">
        <v>325520</v>
      </c>
      <c r="AB63" s="20">
        <v>325520</v>
      </c>
      <c r="AC63" s="20">
        <v>325520</v>
      </c>
      <c r="AD63" s="20">
        <v>325520</v>
      </c>
      <c r="AE63" s="20">
        <v>325520</v>
      </c>
      <c r="AF63" s="20">
        <v>325520</v>
      </c>
      <c r="AG63" s="20">
        <v>325520</v>
      </c>
      <c r="AH63" s="20">
        <v>325520</v>
      </c>
      <c r="AI63" s="20">
        <v>325520</v>
      </c>
      <c r="AJ63" s="20">
        <v>325520</v>
      </c>
      <c r="AK63" s="20">
        <v>325520</v>
      </c>
      <c r="AL63" s="20">
        <v>325520</v>
      </c>
      <c r="AM63" s="20">
        <v>325520</v>
      </c>
      <c r="AN63" s="20">
        <v>325520</v>
      </c>
      <c r="AO63" s="20">
        <v>325520</v>
      </c>
      <c r="AP63" s="20">
        <v>325520</v>
      </c>
      <c r="AQ63" s="20">
        <v>325520</v>
      </c>
      <c r="AR63" s="20">
        <v>325520</v>
      </c>
      <c r="AS63" s="20">
        <v>325520</v>
      </c>
      <c r="AT63" s="4"/>
      <c r="AU63" s="4"/>
      <c r="AV63" s="4"/>
      <c r="AW63" s="3" t="s">
        <v>101</v>
      </c>
    </row>
    <row r="64" spans="1:49" ht="47.45" hidden="1" customHeight="1" x14ac:dyDescent="0.3">
      <c r="A64" s="21" t="s">
        <v>33</v>
      </c>
      <c r="B64" s="22" t="s">
        <v>100</v>
      </c>
      <c r="C64" s="22" t="s">
        <v>27</v>
      </c>
      <c r="D64" s="22" t="s">
        <v>50</v>
      </c>
      <c r="E64" s="22" t="s">
        <v>34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  <c r="W64" s="23"/>
      <c r="X64" s="23"/>
      <c r="Y64" s="23"/>
      <c r="Z64" s="21" t="s">
        <v>33</v>
      </c>
      <c r="AA64" s="24">
        <v>312000</v>
      </c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>
        <v>312000</v>
      </c>
      <c r="AP64" s="24"/>
      <c r="AQ64" s="24"/>
      <c r="AR64" s="24"/>
      <c r="AS64" s="24">
        <v>312000</v>
      </c>
      <c r="AT64" s="6"/>
      <c r="AU64" s="6"/>
      <c r="AV64" s="6"/>
      <c r="AW64" s="5" t="s">
        <v>33</v>
      </c>
    </row>
    <row r="65" spans="1:49" ht="79.150000000000006" hidden="1" customHeight="1" x14ac:dyDescent="0.3">
      <c r="A65" s="21" t="s">
        <v>102</v>
      </c>
      <c r="B65" s="22" t="s">
        <v>100</v>
      </c>
      <c r="C65" s="22" t="s">
        <v>27</v>
      </c>
      <c r="D65" s="22" t="s">
        <v>50</v>
      </c>
      <c r="E65" s="22" t="s">
        <v>103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3"/>
      <c r="W65" s="23"/>
      <c r="X65" s="23"/>
      <c r="Y65" s="23"/>
      <c r="Z65" s="21" t="s">
        <v>102</v>
      </c>
      <c r="AA65" s="24">
        <v>13000</v>
      </c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>
        <v>13000</v>
      </c>
      <c r="AP65" s="24"/>
      <c r="AQ65" s="24"/>
      <c r="AR65" s="24"/>
      <c r="AS65" s="24">
        <v>13000</v>
      </c>
      <c r="AT65" s="6"/>
      <c r="AU65" s="6"/>
      <c r="AV65" s="6"/>
      <c r="AW65" s="5" t="s">
        <v>102</v>
      </c>
    </row>
    <row r="66" spans="1:49" ht="23.25" customHeight="1" x14ac:dyDescent="0.3">
      <c r="A66" s="30" t="s">
        <v>104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2"/>
      <c r="X66" s="32"/>
      <c r="Y66" s="32"/>
      <c r="Z66" s="30" t="s">
        <v>104</v>
      </c>
      <c r="AA66" s="33">
        <f>AA61+AA15</f>
        <v>38004320</v>
      </c>
      <c r="AB66" s="33">
        <f t="shared" ref="AB66:AS66" si="8">AB61+AB15</f>
        <v>1606920</v>
      </c>
      <c r="AC66" s="33">
        <f t="shared" si="8"/>
        <v>1329040</v>
      </c>
      <c r="AD66" s="33">
        <f t="shared" si="8"/>
        <v>1325520</v>
      </c>
      <c r="AE66" s="33">
        <f t="shared" si="8"/>
        <v>1325520</v>
      </c>
      <c r="AF66" s="33">
        <f t="shared" si="8"/>
        <v>1325520</v>
      </c>
      <c r="AG66" s="33">
        <f t="shared" si="8"/>
        <v>1325520</v>
      </c>
      <c r="AH66" s="33">
        <f t="shared" si="8"/>
        <v>1325520</v>
      </c>
      <c r="AI66" s="33">
        <f t="shared" si="8"/>
        <v>1325520</v>
      </c>
      <c r="AJ66" s="33">
        <f t="shared" si="8"/>
        <v>1325520</v>
      </c>
      <c r="AK66" s="33">
        <f t="shared" si="8"/>
        <v>1325520</v>
      </c>
      <c r="AL66" s="33">
        <f t="shared" si="8"/>
        <v>1325520</v>
      </c>
      <c r="AM66" s="33">
        <f t="shared" si="8"/>
        <v>1325520</v>
      </c>
      <c r="AN66" s="33">
        <f t="shared" si="8"/>
        <v>1325520</v>
      </c>
      <c r="AO66" s="33">
        <f t="shared" si="8"/>
        <v>31730502</v>
      </c>
      <c r="AP66" s="33">
        <f t="shared" si="8"/>
        <v>14356062</v>
      </c>
      <c r="AQ66" s="33">
        <f t="shared" si="8"/>
        <v>14068082</v>
      </c>
      <c r="AR66" s="33">
        <f t="shared" si="8"/>
        <v>14064562</v>
      </c>
      <c r="AS66" s="33">
        <f t="shared" si="8"/>
        <v>32519927</v>
      </c>
      <c r="AT66" s="4"/>
      <c r="AU66" s="4">
        <v>3520</v>
      </c>
      <c r="AV66" s="4"/>
      <c r="AW66" s="8" t="s">
        <v>104</v>
      </c>
    </row>
    <row r="67" spans="1:49" ht="15" x14ac:dyDescent="0.25"/>
  </sheetData>
  <mergeCells count="39">
    <mergeCell ref="AE12:AE13"/>
    <mergeCell ref="AF12:AF13"/>
    <mergeCell ref="AG12:AG13"/>
    <mergeCell ref="AH12:AH13"/>
    <mergeCell ref="AS2:AW2"/>
    <mergeCell ref="AO3:AS3"/>
    <mergeCell ref="AO4:AW4"/>
    <mergeCell ref="A9:AW9"/>
    <mergeCell ref="B12:B13"/>
    <mergeCell ref="Y12:Y13"/>
    <mergeCell ref="AD12:AD13"/>
    <mergeCell ref="AC12:AC13"/>
    <mergeCell ref="A12:A13"/>
    <mergeCell ref="Z12:Z13"/>
    <mergeCell ref="AA12:AA13"/>
    <mergeCell ref="AB12:AB13"/>
    <mergeCell ref="T12:T13"/>
    <mergeCell ref="E12:S13"/>
    <mergeCell ref="D12:D13"/>
    <mergeCell ref="C12:C13"/>
    <mergeCell ref="X12:X13"/>
    <mergeCell ref="V12:V13"/>
    <mergeCell ref="U12:U13"/>
    <mergeCell ref="W12:W13"/>
    <mergeCell ref="AI12:AI13"/>
    <mergeCell ref="AK12:AK13"/>
    <mergeCell ref="AL12:AL13"/>
    <mergeCell ref="AW12:AW13"/>
    <mergeCell ref="AR12:AR13"/>
    <mergeCell ref="AT12:AT13"/>
    <mergeCell ref="AP12:AP13"/>
    <mergeCell ref="AM12:AM13"/>
    <mergeCell ref="AN12:AN13"/>
    <mergeCell ref="AV12:AV13"/>
    <mergeCell ref="AU12:AU13"/>
    <mergeCell ref="AQ12:AQ13"/>
    <mergeCell ref="AS12:AS13"/>
    <mergeCell ref="AO12:AO13"/>
    <mergeCell ref="AJ12:AJ13"/>
  </mergeCells>
  <pageMargins left="0.78740157480314965" right="0.39370078740157483" top="0.19685039370078741" bottom="0" header="0.39370078740157483" footer="0.3937007874015748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2020-11-01T15:38:04Z</cp:lastPrinted>
  <dcterms:created xsi:type="dcterms:W3CDTF">2019-11-14T08:18:17Z</dcterms:created>
  <dcterms:modified xsi:type="dcterms:W3CDTF">2020-12-18T16:11:39Z</dcterms:modified>
</cp:coreProperties>
</file>