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2135" activeTab="3"/>
  </bookViews>
  <sheets>
    <sheet name="пр 9" sheetId="1" r:id="rId1"/>
    <sheet name="пр11" sheetId="12" r:id="rId2"/>
    <sheet name="пр 10" sheetId="13" r:id="rId3"/>
    <sheet name="пр 12" sheetId="14" r:id="rId4"/>
    <sheet name="пр 13" sheetId="7" r:id="rId5"/>
    <sheet name="пр 14" sheetId="9" r:id="rId6"/>
    <sheet name="Лист3" sheetId="3" r:id="rId7"/>
  </sheets>
  <definedNames>
    <definedName name="_xlnm.Print_Area" localSheetId="2">'пр 10'!$A$1:$I$187</definedName>
    <definedName name="_xlnm.Print_Area" localSheetId="3">'пр 12'!$A$1:$J$180</definedName>
    <definedName name="_xlnm.Print_Area" localSheetId="4">'пр 13'!$A$1:$D$39</definedName>
    <definedName name="_xlnm.Print_Area" localSheetId="5">'пр 14'!$A$1:$E$37</definedName>
    <definedName name="_xlnm.Print_Area" localSheetId="0">'пр 9'!$A$1:$H$187</definedName>
    <definedName name="_xlnm.Print_Area" localSheetId="1">пр11!$A$1:$I$180</definedName>
  </definedNames>
  <calcPr calcId="152511"/>
</workbook>
</file>

<file path=xl/calcChain.xml><?xml version="1.0" encoding="utf-8"?>
<calcChain xmlns="http://schemas.openxmlformats.org/spreadsheetml/2006/main">
  <c r="I185" i="13" l="1"/>
  <c r="I184" i="13" s="1"/>
  <c r="I183" i="13" s="1"/>
  <c r="I182" i="13" s="1"/>
  <c r="I181" i="13" s="1"/>
  <c r="E33" i="9"/>
  <c r="D33" i="9"/>
  <c r="E31" i="9"/>
  <c r="D31" i="9"/>
  <c r="E27" i="9"/>
  <c r="D27" i="9"/>
  <c r="E24" i="9"/>
  <c r="D24" i="9"/>
  <c r="E22" i="9"/>
  <c r="D22" i="9"/>
  <c r="E17" i="9"/>
  <c r="D17" i="9"/>
  <c r="D17" i="7"/>
  <c r="E36" i="9" l="1"/>
  <c r="D36" i="9"/>
  <c r="D34" i="7" l="1"/>
  <c r="D32" i="7"/>
  <c r="D28" i="7"/>
  <c r="D25" i="7"/>
  <c r="D23" i="7"/>
  <c r="D37" i="7"/>
  <c r="D39" i="7" l="1"/>
  <c r="H185" i="1"/>
  <c r="H184" i="1" s="1"/>
  <c r="H183" i="1" s="1"/>
  <c r="H182" i="1" s="1"/>
  <c r="H181" i="1" s="1"/>
  <c r="I22" i="14" l="1"/>
  <c r="I26" i="14"/>
  <c r="I25" i="14" s="1"/>
  <c r="I33" i="14"/>
  <c r="I35" i="14"/>
  <c r="I40" i="14"/>
  <c r="I39" i="14" s="1"/>
  <c r="I45" i="14"/>
  <c r="I44" i="14" s="1"/>
  <c r="I43" i="14" s="1"/>
  <c r="I42" i="14" s="1"/>
  <c r="I49" i="14"/>
  <c r="I48" i="14" s="1"/>
  <c r="I47" i="14" s="1"/>
  <c r="I50" i="14"/>
  <c r="I55" i="14"/>
  <c r="I57" i="14"/>
  <c r="I60" i="14"/>
  <c r="I54" i="14" s="1"/>
  <c r="I53" i="14" s="1"/>
  <c r="I52" i="14" s="1"/>
  <c r="I66" i="14"/>
  <c r="I65" i="14" s="1"/>
  <c r="I72" i="14"/>
  <c r="I74" i="14"/>
  <c r="I71" i="14" s="1"/>
  <c r="I70" i="14" s="1"/>
  <c r="I77" i="14"/>
  <c r="I76" i="14" s="1"/>
  <c r="I80" i="14"/>
  <c r="I82" i="14"/>
  <c r="I86" i="14"/>
  <c r="I85" i="14" s="1"/>
  <c r="I84" i="14" s="1"/>
  <c r="I91" i="14"/>
  <c r="I90" i="14" s="1"/>
  <c r="I89" i="14" s="1"/>
  <c r="I88" i="14" s="1"/>
  <c r="I97" i="14"/>
  <c r="I99" i="14"/>
  <c r="I103" i="14"/>
  <c r="I102" i="14" s="1"/>
  <c r="I101" i="14" s="1"/>
  <c r="I105" i="14"/>
  <c r="I110" i="14"/>
  <c r="I112" i="14"/>
  <c r="I114" i="14"/>
  <c r="I118" i="14"/>
  <c r="I117" i="14" s="1"/>
  <c r="I116" i="14" s="1"/>
  <c r="I123" i="14"/>
  <c r="I122" i="14" s="1"/>
  <c r="I126" i="14"/>
  <c r="I125" i="14" s="1"/>
  <c r="I129" i="14"/>
  <c r="I128" i="14" s="1"/>
  <c r="I132" i="14"/>
  <c r="I131" i="14" s="1"/>
  <c r="I135" i="14"/>
  <c r="I137" i="14"/>
  <c r="I134" i="14" s="1"/>
  <c r="I139" i="14"/>
  <c r="I143" i="14"/>
  <c r="I142" i="14" s="1"/>
  <c r="I141" i="14" s="1"/>
  <c r="I149" i="14"/>
  <c r="I148" i="14" s="1"/>
  <c r="I153" i="14"/>
  <c r="I156" i="14"/>
  <c r="I155" i="14" s="1"/>
  <c r="I160" i="14"/>
  <c r="I162" i="14"/>
  <c r="I168" i="14"/>
  <c r="I167" i="14" s="1"/>
  <c r="I166" i="14" s="1"/>
  <c r="I173" i="14"/>
  <c r="I172" i="14" s="1"/>
  <c r="I171" i="14" s="1"/>
  <c r="I170" i="14" s="1"/>
  <c r="I178" i="14"/>
  <c r="I176" i="14" s="1"/>
  <c r="J178" i="14"/>
  <c r="J177" i="14" s="1"/>
  <c r="J173" i="14"/>
  <c r="J172" i="14" s="1"/>
  <c r="J171" i="14" s="1"/>
  <c r="J168" i="14"/>
  <c r="J167" i="14" s="1"/>
  <c r="J166" i="14" s="1"/>
  <c r="J162" i="14"/>
  <c r="J160" i="14"/>
  <c r="J156" i="14"/>
  <c r="J153" i="14"/>
  <c r="J149" i="14"/>
  <c r="J148" i="14" s="1"/>
  <c r="J143" i="14"/>
  <c r="J142" i="14" s="1"/>
  <c r="J141" i="14" s="1"/>
  <c r="J139" i="14"/>
  <c r="J137" i="14"/>
  <c r="J134" i="14" s="1"/>
  <c r="J135" i="14"/>
  <c r="J132" i="14"/>
  <c r="J131" i="14"/>
  <c r="J129" i="14"/>
  <c r="J128" i="14"/>
  <c r="J126" i="14"/>
  <c r="J125" i="14"/>
  <c r="J123" i="14"/>
  <c r="J122" i="14" s="1"/>
  <c r="J118" i="14"/>
  <c r="J117" i="14" s="1"/>
  <c r="J116" i="14" s="1"/>
  <c r="J114" i="14"/>
  <c r="J112" i="14"/>
  <c r="J110" i="14"/>
  <c r="J109" i="14" s="1"/>
  <c r="J108" i="14" s="1"/>
  <c r="J105" i="14"/>
  <c r="J103" i="14"/>
  <c r="J102" i="14"/>
  <c r="J101" i="14" s="1"/>
  <c r="J99" i="14"/>
  <c r="J96" i="14" s="1"/>
  <c r="J95" i="14" s="1"/>
  <c r="J97" i="14"/>
  <c r="J91" i="14"/>
  <c r="J90" i="14" s="1"/>
  <c r="J89" i="14" s="1"/>
  <c r="J88" i="14" s="1"/>
  <c r="J86" i="14"/>
  <c r="J85" i="14" s="1"/>
  <c r="J84" i="14" s="1"/>
  <c r="J82" i="14"/>
  <c r="J80" i="14"/>
  <c r="J79" i="14" s="1"/>
  <c r="J77" i="14"/>
  <c r="J76" i="14" s="1"/>
  <c r="J74" i="14"/>
  <c r="J71" i="14" s="1"/>
  <c r="J72" i="14"/>
  <c r="J66" i="14"/>
  <c r="J65" i="14" s="1"/>
  <c r="J60" i="14"/>
  <c r="J57" i="14"/>
  <c r="J55" i="14"/>
  <c r="J50" i="14"/>
  <c r="J49" i="14"/>
  <c r="J48" i="14" s="1"/>
  <c r="J47" i="14" s="1"/>
  <c r="J45" i="14"/>
  <c r="J44" i="14" s="1"/>
  <c r="J43" i="14" s="1"/>
  <c r="J42" i="14" s="1"/>
  <c r="J40" i="14"/>
  <c r="J39" i="14"/>
  <c r="J35" i="14"/>
  <c r="J33" i="14"/>
  <c r="J26" i="14"/>
  <c r="J25" i="14" s="1"/>
  <c r="J22" i="14"/>
  <c r="J21" i="14" s="1"/>
  <c r="J20" i="14" s="1"/>
  <c r="J19" i="14" s="1"/>
  <c r="J18" i="14" s="1"/>
  <c r="J17" i="14" s="1"/>
  <c r="I179" i="13"/>
  <c r="I177" i="13" s="1"/>
  <c r="I174" i="13"/>
  <c r="I173" i="13" s="1"/>
  <c r="I172" i="13" s="1"/>
  <c r="I171" i="13" s="1"/>
  <c r="I169" i="13"/>
  <c r="I168" i="13" s="1"/>
  <c r="I167" i="13" s="1"/>
  <c r="I166" i="13" s="1"/>
  <c r="I163" i="13"/>
  <c r="I161" i="13"/>
  <c r="I157" i="13"/>
  <c r="I154" i="13"/>
  <c r="I150" i="13"/>
  <c r="I149" i="13" s="1"/>
  <c r="I144" i="13"/>
  <c r="I143" i="13" s="1"/>
  <c r="I142" i="13" s="1"/>
  <c r="I140" i="13"/>
  <c r="I138" i="13"/>
  <c r="I136" i="13"/>
  <c r="I133" i="13"/>
  <c r="I132" i="13" s="1"/>
  <c r="I130" i="13"/>
  <c r="I129" i="13" s="1"/>
  <c r="I127" i="13"/>
  <c r="I126" i="13" s="1"/>
  <c r="I123" i="13"/>
  <c r="I122" i="13" s="1"/>
  <c r="I118" i="13"/>
  <c r="I117" i="13" s="1"/>
  <c r="I116" i="13" s="1"/>
  <c r="I114" i="13"/>
  <c r="I112" i="13"/>
  <c r="I110" i="13"/>
  <c r="I105" i="13"/>
  <c r="I103" i="13"/>
  <c r="I99" i="13"/>
  <c r="I97" i="13"/>
  <c r="I91" i="13"/>
  <c r="I90" i="13" s="1"/>
  <c r="I89" i="13" s="1"/>
  <c r="I88" i="13" s="1"/>
  <c r="I86" i="13"/>
  <c r="I85" i="13" s="1"/>
  <c r="I84" i="13" s="1"/>
  <c r="I82" i="13"/>
  <c r="I80" i="13"/>
  <c r="I77" i="13"/>
  <c r="I76" i="13" s="1"/>
  <c r="I74" i="13"/>
  <c r="I71" i="13" s="1"/>
  <c r="I72" i="13"/>
  <c r="I66" i="13"/>
  <c r="I65" i="13" s="1"/>
  <c r="I60" i="13"/>
  <c r="I57" i="13"/>
  <c r="I55" i="13"/>
  <c r="I50" i="13"/>
  <c r="I49" i="13" s="1"/>
  <c r="I48" i="13" s="1"/>
  <c r="I47" i="13" s="1"/>
  <c r="I45" i="13"/>
  <c r="I44" i="13" s="1"/>
  <c r="I43" i="13" s="1"/>
  <c r="I42" i="13" s="1"/>
  <c r="I40" i="13"/>
  <c r="I39" i="13" s="1"/>
  <c r="I35" i="13"/>
  <c r="I33" i="13"/>
  <c r="I26" i="13"/>
  <c r="I25" i="13" s="1"/>
  <c r="I22" i="13"/>
  <c r="J155" i="14" l="1"/>
  <c r="I109" i="14"/>
  <c r="I108" i="14" s="1"/>
  <c r="I107" i="14" s="1"/>
  <c r="I96" i="14"/>
  <c r="I95" i="14" s="1"/>
  <c r="I79" i="14"/>
  <c r="I121" i="13"/>
  <c r="J176" i="14"/>
  <c r="J170" i="14" s="1"/>
  <c r="I21" i="14"/>
  <c r="I20" i="14" s="1"/>
  <c r="I19" i="14" s="1"/>
  <c r="I18" i="14" s="1"/>
  <c r="I17" i="14" s="1"/>
  <c r="I135" i="13"/>
  <c r="I96" i="13"/>
  <c r="I95" i="13" s="1"/>
  <c r="I63" i="13"/>
  <c r="I62" i="13" s="1"/>
  <c r="I64" i="13"/>
  <c r="J54" i="14"/>
  <c r="J53" i="14" s="1"/>
  <c r="J52" i="14" s="1"/>
  <c r="I147" i="14"/>
  <c r="I146" i="14" s="1"/>
  <c r="I145" i="14" s="1"/>
  <c r="J121" i="14"/>
  <c r="J120" i="14" s="1"/>
  <c r="I94" i="14"/>
  <c r="J32" i="14"/>
  <c r="J31" i="14" s="1"/>
  <c r="J30" i="14" s="1"/>
  <c r="J29" i="14" s="1"/>
  <c r="I32" i="14"/>
  <c r="I31" i="14" s="1"/>
  <c r="I30" i="14" s="1"/>
  <c r="I29" i="14" s="1"/>
  <c r="I63" i="14"/>
  <c r="I62" i="14" s="1"/>
  <c r="I64" i="14"/>
  <c r="I69" i="14"/>
  <c r="I68" i="14" s="1"/>
  <c r="I164" i="14"/>
  <c r="I165" i="14"/>
  <c r="I121" i="14"/>
  <c r="I120" i="14" s="1"/>
  <c r="I177" i="14"/>
  <c r="J164" i="14"/>
  <c r="J165" i="14"/>
  <c r="J70" i="14"/>
  <c r="J69" i="14" s="1"/>
  <c r="J68" i="14" s="1"/>
  <c r="J107" i="14"/>
  <c r="J147" i="14"/>
  <c r="J146" i="14" s="1"/>
  <c r="J145" i="14" s="1"/>
  <c r="J63" i="14"/>
  <c r="J62" i="14" s="1"/>
  <c r="J64" i="14"/>
  <c r="J94" i="14"/>
  <c r="I21" i="13"/>
  <c r="I20" i="13" s="1"/>
  <c r="I19" i="13" s="1"/>
  <c r="I18" i="13" s="1"/>
  <c r="I17" i="13" s="1"/>
  <c r="I70" i="13"/>
  <c r="I109" i="13"/>
  <c r="I108" i="13" s="1"/>
  <c r="I107" i="13" s="1"/>
  <c r="I32" i="13"/>
  <c r="I31" i="13" s="1"/>
  <c r="I30" i="13" s="1"/>
  <c r="I79" i="13"/>
  <c r="I69" i="13" s="1"/>
  <c r="I68" i="13" s="1"/>
  <c r="I120" i="13"/>
  <c r="I54" i="13"/>
  <c r="I53" i="13" s="1"/>
  <c r="I52" i="13" s="1"/>
  <c r="I102" i="13"/>
  <c r="I101" i="13" s="1"/>
  <c r="I94" i="13" s="1"/>
  <c r="I156" i="13"/>
  <c r="I148" i="13" s="1"/>
  <c r="I147" i="13" s="1"/>
  <c r="I146" i="13" s="1"/>
  <c r="I178" i="13"/>
  <c r="I165" i="13"/>
  <c r="J93" i="14" l="1"/>
  <c r="I93" i="14"/>
  <c r="I180" i="14" s="1"/>
  <c r="I28" i="14" s="1"/>
  <c r="J180" i="14"/>
  <c r="J28" i="14" s="1"/>
  <c r="I93" i="13"/>
  <c r="I29" i="13"/>
  <c r="I187" i="13" l="1"/>
  <c r="I28" i="13" s="1"/>
  <c r="H74" i="12"/>
  <c r="H22" i="12"/>
  <c r="H26" i="12"/>
  <c r="H25" i="12" s="1"/>
  <c r="H21" i="12" s="1"/>
  <c r="H20" i="12" s="1"/>
  <c r="H19" i="12" s="1"/>
  <c r="H18" i="12" s="1"/>
  <c r="H17" i="12" s="1"/>
  <c r="H33" i="12"/>
  <c r="H35" i="12"/>
  <c r="H40" i="12"/>
  <c r="H39" i="12" s="1"/>
  <c r="H45" i="12"/>
  <c r="H44" i="12" s="1"/>
  <c r="H43" i="12" s="1"/>
  <c r="H42" i="12" s="1"/>
  <c r="H50" i="12"/>
  <c r="H49" i="12" s="1"/>
  <c r="H48" i="12" s="1"/>
  <c r="H47" i="12" s="1"/>
  <c r="H55" i="12"/>
  <c r="H57" i="12"/>
  <c r="H60" i="12"/>
  <c r="H66" i="12"/>
  <c r="H65" i="12" s="1"/>
  <c r="H64" i="12" s="1"/>
  <c r="H71" i="12"/>
  <c r="H72" i="12"/>
  <c r="H76" i="12"/>
  <c r="H70" i="12" s="1"/>
  <c r="H77" i="12"/>
  <c r="H80" i="12"/>
  <c r="H82" i="12"/>
  <c r="H86" i="12"/>
  <c r="H85" i="12" s="1"/>
  <c r="H84" i="12" s="1"/>
  <c r="H91" i="12"/>
  <c r="H90" i="12" s="1"/>
  <c r="H89" i="12" s="1"/>
  <c r="H88" i="12" s="1"/>
  <c r="H97" i="12"/>
  <c r="H99" i="12"/>
  <c r="H103" i="12"/>
  <c r="H102" i="12" s="1"/>
  <c r="H101" i="12" s="1"/>
  <c r="H105" i="12"/>
  <c r="H110" i="12"/>
  <c r="H109" i="12" s="1"/>
  <c r="H108" i="12" s="1"/>
  <c r="H112" i="12"/>
  <c r="H114" i="12"/>
  <c r="H118" i="12"/>
  <c r="H117" i="12" s="1"/>
  <c r="H116" i="12" s="1"/>
  <c r="H123" i="12"/>
  <c r="H122" i="12" s="1"/>
  <c r="H126" i="12"/>
  <c r="H125" i="12" s="1"/>
  <c r="H129" i="12"/>
  <c r="H128" i="12" s="1"/>
  <c r="H132" i="12"/>
  <c r="H131" i="12" s="1"/>
  <c r="H135" i="12"/>
  <c r="H137" i="12"/>
  <c r="H139" i="12"/>
  <c r="H143" i="12"/>
  <c r="H142" i="12" s="1"/>
  <c r="H141" i="12" s="1"/>
  <c r="H149" i="12"/>
  <c r="H148" i="12" s="1"/>
  <c r="H153" i="12"/>
  <c r="H156" i="12"/>
  <c r="H160" i="12"/>
  <c r="H162" i="12"/>
  <c r="H168" i="12"/>
  <c r="H167" i="12" s="1"/>
  <c r="H166" i="12" s="1"/>
  <c r="H173" i="12"/>
  <c r="H172" i="12" s="1"/>
  <c r="H171" i="12" s="1"/>
  <c r="H178" i="12"/>
  <c r="H176" i="12" s="1"/>
  <c r="I178" i="12"/>
  <c r="I177" i="12" s="1"/>
  <c r="I173" i="12"/>
  <c r="I172" i="12"/>
  <c r="I171" i="12" s="1"/>
  <c r="I168" i="12"/>
  <c r="I167" i="12" s="1"/>
  <c r="I166" i="12" s="1"/>
  <c r="I162" i="12"/>
  <c r="I160" i="12"/>
  <c r="I156" i="12"/>
  <c r="I153" i="12"/>
  <c r="I149" i="12"/>
  <c r="I148" i="12" s="1"/>
  <c r="I143" i="12"/>
  <c r="I142" i="12"/>
  <c r="I141" i="12" s="1"/>
  <c r="I139" i="12"/>
  <c r="I137" i="12"/>
  <c r="I134" i="12" s="1"/>
  <c r="I135" i="12"/>
  <c r="I132" i="12"/>
  <c r="I131" i="12" s="1"/>
  <c r="I129" i="12"/>
  <c r="I128" i="12"/>
  <c r="I126" i="12"/>
  <c r="I125" i="12" s="1"/>
  <c r="I123" i="12"/>
  <c r="I122" i="12" s="1"/>
  <c r="I118" i="12"/>
  <c r="I117" i="12"/>
  <c r="I116" i="12" s="1"/>
  <c r="I114" i="12"/>
  <c r="I112" i="12"/>
  <c r="I110" i="12"/>
  <c r="I109" i="12" s="1"/>
  <c r="I108" i="12" s="1"/>
  <c r="I105" i="12"/>
  <c r="I103" i="12"/>
  <c r="I99" i="12"/>
  <c r="I97" i="12"/>
  <c r="I96" i="12" s="1"/>
  <c r="I95" i="12" s="1"/>
  <c r="I91" i="12"/>
  <c r="I90" i="12" s="1"/>
  <c r="I89" i="12" s="1"/>
  <c r="I88" i="12" s="1"/>
  <c r="I86" i="12"/>
  <c r="I85" i="12"/>
  <c r="I84" i="12" s="1"/>
  <c r="I82" i="12"/>
  <c r="I80" i="12"/>
  <c r="I77" i="12"/>
  <c r="I76" i="12" s="1"/>
  <c r="I74" i="12"/>
  <c r="I72" i="12"/>
  <c r="I71" i="12"/>
  <c r="I66" i="12"/>
  <c r="I65" i="12" s="1"/>
  <c r="I64" i="12" s="1"/>
  <c r="I60" i="12"/>
  <c r="I57" i="12"/>
  <c r="I55" i="12"/>
  <c r="I50" i="12"/>
  <c r="I49" i="12" s="1"/>
  <c r="I48" i="12" s="1"/>
  <c r="I47" i="12" s="1"/>
  <c r="I45" i="12"/>
  <c r="I44" i="12" s="1"/>
  <c r="I43" i="12" s="1"/>
  <c r="I42" i="12" s="1"/>
  <c r="I40" i="12"/>
  <c r="I39" i="12"/>
  <c r="I35" i="12"/>
  <c r="I33" i="12"/>
  <c r="I26" i="12"/>
  <c r="I25" i="12"/>
  <c r="I22" i="12"/>
  <c r="I21" i="12" s="1"/>
  <c r="I20" i="12" s="1"/>
  <c r="I19" i="12" s="1"/>
  <c r="I18" i="12" s="1"/>
  <c r="I17" i="12" s="1"/>
  <c r="H35" i="1"/>
  <c r="H50" i="1"/>
  <c r="H49" i="1" s="1"/>
  <c r="H48" i="1" s="1"/>
  <c r="H47" i="1" s="1"/>
  <c r="H45" i="1"/>
  <c r="H44" i="1" s="1"/>
  <c r="I70" i="12" l="1"/>
  <c r="I107" i="12"/>
  <c r="I79" i="12"/>
  <c r="H96" i="12"/>
  <c r="H95" i="12" s="1"/>
  <c r="H94" i="12" s="1"/>
  <c r="H79" i="12"/>
  <c r="H177" i="12"/>
  <c r="I54" i="12"/>
  <c r="I53" i="12" s="1"/>
  <c r="I52" i="12" s="1"/>
  <c r="I102" i="12"/>
  <c r="I101" i="12" s="1"/>
  <c r="H134" i="12"/>
  <c r="I62" i="12"/>
  <c r="I63" i="12"/>
  <c r="H62" i="12"/>
  <c r="H63" i="12"/>
  <c r="H54" i="12"/>
  <c r="H53" i="12" s="1"/>
  <c r="H52" i="12" s="1"/>
  <c r="I155" i="12"/>
  <c r="I147" i="12" s="1"/>
  <c r="I146" i="12" s="1"/>
  <c r="I145" i="12" s="1"/>
  <c r="H155" i="12"/>
  <c r="H147" i="12" s="1"/>
  <c r="H146" i="12" s="1"/>
  <c r="H145" i="12" s="1"/>
  <c r="I32" i="12"/>
  <c r="I31" i="12" s="1"/>
  <c r="I30" i="12" s="1"/>
  <c r="H32" i="12"/>
  <c r="H31" i="12" s="1"/>
  <c r="H30" i="12" s="1"/>
  <c r="H69" i="12"/>
  <c r="H68" i="12" s="1"/>
  <c r="H121" i="12"/>
  <c r="H120" i="12" s="1"/>
  <c r="H107" i="12"/>
  <c r="H170" i="12"/>
  <c r="H164" i="12"/>
  <c r="H165" i="12"/>
  <c r="I94" i="12"/>
  <c r="I121" i="12"/>
  <c r="I120" i="12" s="1"/>
  <c r="I165" i="12"/>
  <c r="I176" i="12"/>
  <c r="I164" i="12" s="1"/>
  <c r="H43" i="1"/>
  <c r="H42" i="1" s="1"/>
  <c r="I29" i="12" l="1"/>
  <c r="I69" i="12"/>
  <c r="I68" i="12" s="1"/>
  <c r="H29" i="12"/>
  <c r="H93" i="12"/>
  <c r="H180" i="12" s="1"/>
  <c r="H28" i="12" s="1"/>
  <c r="I170" i="12"/>
  <c r="I93" i="12"/>
  <c r="I180" i="12" s="1"/>
  <c r="I28" i="12" s="1"/>
  <c r="H57" i="1" l="1"/>
  <c r="H86" i="1" l="1"/>
  <c r="H85" i="1" s="1"/>
  <c r="H74" i="1"/>
  <c r="H71" i="1" s="1"/>
  <c r="H84" i="1" l="1"/>
  <c r="H72" i="1"/>
  <c r="H163" i="1" l="1"/>
  <c r="H82" i="1"/>
  <c r="H80" i="1"/>
  <c r="H79" i="1" l="1"/>
  <c r="H55" i="1"/>
  <c r="H60" i="1" l="1"/>
  <c r="H154" i="1"/>
  <c r="H91" i="1"/>
  <c r="H54" i="1" l="1"/>
  <c r="H53" i="1" s="1"/>
  <c r="H52" i="1" s="1"/>
  <c r="H97" i="1" l="1"/>
  <c r="H99" i="1"/>
  <c r="H114" i="1"/>
  <c r="H118" i="1"/>
  <c r="H117" i="1" s="1"/>
  <c r="H179" i="1"/>
  <c r="H178" i="1" l="1"/>
  <c r="H177" i="1"/>
  <c r="H96" i="1"/>
  <c r="H95" i="1" s="1"/>
  <c r="H116" i="1"/>
  <c r="H133" i="1" l="1"/>
  <c r="H112" i="1"/>
  <c r="H26" i="1"/>
  <c r="H25" i="1" s="1"/>
  <c r="H132" i="1" l="1"/>
  <c r="H77" i="1"/>
  <c r="H76" i="1" s="1"/>
  <c r="H169" i="1"/>
  <c r="H168" i="1" s="1"/>
  <c r="H167" i="1" s="1"/>
  <c r="H22" i="1"/>
  <c r="H21" i="1" s="1"/>
  <c r="H20" i="1" s="1"/>
  <c r="H19" i="1" s="1"/>
  <c r="H18" i="1" s="1"/>
  <c r="H17" i="1" s="1"/>
  <c r="H174" i="1"/>
  <c r="H173" i="1" s="1"/>
  <c r="H172" i="1" s="1"/>
  <c r="H171" i="1" s="1"/>
  <c r="H140" i="1"/>
  <c r="H144" i="1"/>
  <c r="H143" i="1" s="1"/>
  <c r="H142" i="1" s="1"/>
  <c r="H138" i="1"/>
  <c r="H136" i="1"/>
  <c r="H66" i="1"/>
  <c r="H65" i="1" s="1"/>
  <c r="H157" i="1"/>
  <c r="H161" i="1"/>
  <c r="H103" i="1"/>
  <c r="H105" i="1"/>
  <c r="H123" i="1"/>
  <c r="H127" i="1"/>
  <c r="H126" i="1" s="1"/>
  <c r="H130" i="1"/>
  <c r="H129" i="1" s="1"/>
  <c r="H33" i="1"/>
  <c r="H40" i="1"/>
  <c r="H39" i="1" s="1"/>
  <c r="H150" i="1"/>
  <c r="H149" i="1" s="1"/>
  <c r="H110" i="1"/>
  <c r="H90" i="1"/>
  <c r="H89" i="1" s="1"/>
  <c r="H88" i="1" s="1"/>
  <c r="H122" i="1" l="1"/>
  <c r="H121" i="1" s="1"/>
  <c r="H120" i="1" s="1"/>
  <c r="H93" i="1" s="1"/>
  <c r="H32" i="1"/>
  <c r="H31" i="1" s="1"/>
  <c r="H30" i="1" s="1"/>
  <c r="H29" i="1" s="1"/>
  <c r="H63" i="1"/>
  <c r="H62" i="1" s="1"/>
  <c r="H64" i="1"/>
  <c r="H156" i="1"/>
  <c r="H135" i="1"/>
  <c r="H165" i="1"/>
  <c r="H166" i="1"/>
  <c r="H102" i="1"/>
  <c r="H101" i="1" s="1"/>
  <c r="H94" i="1" s="1"/>
  <c r="H109" i="1"/>
  <c r="H108" i="1" s="1"/>
  <c r="H107" i="1" s="1"/>
  <c r="H70" i="1" l="1"/>
  <c r="H148" i="1"/>
  <c r="H147" i="1" s="1"/>
  <c r="H146" i="1" s="1"/>
  <c r="H69" i="1" l="1"/>
  <c r="H68" i="1" s="1"/>
  <c r="H187" i="1" s="1"/>
  <c r="H28" i="1" l="1"/>
</calcChain>
</file>

<file path=xl/sharedStrings.xml><?xml version="1.0" encoding="utf-8"?>
<sst xmlns="http://schemas.openxmlformats.org/spreadsheetml/2006/main" count="1923" uniqueCount="214">
  <si>
    <t>0110001100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</si>
  <si>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</si>
  <si>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</si>
  <si>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</si>
  <si>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</si>
  <si>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</si>
  <si>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</si>
  <si>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</si>
  <si>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</si>
  <si>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</si>
  <si>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</si>
  <si>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</si>
  <si>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</si>
  <si>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00</t>
  </si>
  <si>
    <t>УТВЕРЖДЕНО</t>
  </si>
  <si>
    <t>Решением Совета депутатов</t>
  </si>
  <si>
    <t>РАСПРЕДЕЛЕНИЕ</t>
  </si>
  <si>
    <t>ЦСР</t>
  </si>
  <si>
    <t>ВР</t>
  </si>
  <si>
    <t>Рз,пр</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</si>
  <si>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</si>
  <si>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</si>
  <si>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</si>
  <si>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</si>
  <si>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</si>
  <si>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</si>
  <si>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</si>
  <si>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</si>
  <si>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</si>
  <si>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</si>
  <si>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</si>
  <si>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</si>
  <si>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</si>
  <si>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</si>
  <si>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</si>
  <si>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</si>
  <si>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</si>
  <si>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</si>
  <si>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</si>
  <si>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</si>
  <si>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</si>
  <si>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</si>
  <si>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</si>
  <si>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</si>
  <si>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</si>
  <si>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</si>
  <si>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</si>
  <si>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</si>
  <si>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</si>
  <si>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</si>
  <si>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</si>
  <si>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</si>
  <si>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</si>
  <si>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</si>
  <si>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</si>
  <si>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</si>
  <si>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</si>
  <si>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</si>
  <si>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</si>
  <si>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</si>
  <si>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</si>
  <si>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</si>
  <si>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</si>
  <si>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</si>
  <si>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</si>
  <si>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</si>
  <si>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</si>
  <si>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</si>
  <si>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</si>
  <si>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</si>
  <si>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</si>
  <si>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</si>
  <si>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</si>
  <si>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</si>
  <si>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</si>
  <si>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</si>
  <si>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</si>
  <si>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</si>
  <si>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</si>
  <si>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</si>
  <si>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</si>
  <si>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</si>
  <si>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</si>
  <si>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</si>
  <si>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</si>
  <si>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02500S4390</t>
  </si>
  <si>
    <t>0250074390</t>
  </si>
  <si>
    <t>Передача полномочий по организации ритуальных услуг и содержание мест захоронения</t>
  </si>
  <si>
    <t>02510S4390</t>
  </si>
  <si>
    <t>Иные выплаты населению</t>
  </si>
  <si>
    <t>01200S0880</t>
  </si>
  <si>
    <t>01100S0140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</si>
  <si>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</si>
  <si>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</si>
  <si>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</si>
  <si>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</si>
  <si>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</si>
  <si>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</si>
  <si>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</si>
  <si>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</si>
  <si>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</si>
  <si>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</si>
  <si>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</si>
  <si>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</si>
  <si>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</si>
  <si>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</si>
  <si>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</si>
  <si>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</si>
  <si>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</si>
  <si>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</si>
  <si>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</si>
  <si>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</si>
  <si>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0110000000</t>
  </si>
  <si>
    <t>Мероприятия по ремонту и содержанию автомобильных дорог общего пользования местного значения</t>
  </si>
  <si>
    <t>0120000000</t>
  </si>
  <si>
    <t>Прочие мероприятия по благоустройству территории МО Лопухинское сельское поселение</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</si>
  <si>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</si>
  <si>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</si>
  <si>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</si>
  <si>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</si>
  <si>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</si>
  <si>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</si>
  <si>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</si>
  <si>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</si>
  <si>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</si>
  <si>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</si>
  <si>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</si>
  <si>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</si>
  <si>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</si>
  <si>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</si>
  <si>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</si>
  <si>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</si>
  <si>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</si>
  <si>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03200S0360</t>
  </si>
  <si>
    <t>03100S0360</t>
  </si>
  <si>
    <t>Обеспечение проведения выборов и референдумов</t>
  </si>
  <si>
    <t>07</t>
  </si>
  <si>
    <t xml:space="preserve">Всего </t>
  </si>
  <si>
    <t>Рз</t>
  </si>
  <si>
    <t>ПР</t>
  </si>
  <si>
    <t>Наименование</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</si>
  <si>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</si>
  <si>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</si>
  <si>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</si>
  <si>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</si>
  <si>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</si>
  <si>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</si>
  <si>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Обеспечение выплат стимулирующего характера работникам муниципальных учреждений ЛО</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</si>
  <si>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</si>
  <si>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на капитальный ремонт и ремонт автомобильных дорог общего пользования местного значения</t>
  </si>
  <si>
    <t>(приложение 14)</t>
  </si>
  <si>
    <t>2020 год</t>
  </si>
  <si>
    <t>(приложение 11)</t>
  </si>
  <si>
    <t>(приложение 12)</t>
  </si>
  <si>
    <t>Сумма (тысяч рублей) 2019год</t>
  </si>
  <si>
    <t>Сумма (тысяч рублей) 2020год</t>
  </si>
  <si>
    <t>0107</t>
  </si>
  <si>
    <t xml:space="preserve">Распределение бюджетных ассигнований по разделам и подразделам классификации расходов бюджета на плановый период 2020 и 2021 годов </t>
  </si>
  <si>
    <t>2021 год</t>
  </si>
  <si>
    <t>Распределение бюджетных ассигнований по разделам и подразделам классификации расходов бюджета на  2019 год</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</si>
  <si>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</si>
  <si>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</si>
  <si>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</si>
  <si>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</si>
  <si>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</si>
  <si>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11</t>
  </si>
  <si>
    <t>НАЦИОНАЛЬНАЯ ЭКОНОМИКА</t>
  </si>
  <si>
    <t>Дорожное хозяйство (дорожные фонды)</t>
  </si>
  <si>
    <t>Другие вопросы в области национальной экономики</t>
  </si>
  <si>
    <t>ЖИЛИЩНО-КОММУНАЛЬНОЕ ХОЗЯЙСТВО</t>
  </si>
  <si>
    <t>Коммунальное хозяйство</t>
  </si>
  <si>
    <t>КУЛЬТУРА, КИНЕМАТОГРАФИЯ</t>
  </si>
  <si>
    <t>СОЦИАЛЬНАЯ ПОЛИТИКА</t>
  </si>
  <si>
    <t>Всего</t>
  </si>
  <si>
    <t>2019 год</t>
  </si>
  <si>
    <t>тысяч рублей</t>
  </si>
  <si>
    <t>0111</t>
  </si>
  <si>
    <t>Резервные средства</t>
  </si>
  <si>
    <t>Расходы за счёт средств резервного фонда</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</si>
  <si>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 </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</si>
  <si>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</si>
  <si>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</si>
  <si>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2019 год»</t>
  </si>
  <si>
    <t>06000S4660</t>
  </si>
  <si>
    <t>0600001170</t>
  </si>
  <si>
    <t>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</si>
  <si>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ремонту дороги в рамках муниципальной программы "Развитие части территорий МО Лопухинское сельское поселение МО Ломоносовский муниципальный район Ленинградской области на 2019 год»</t>
  </si>
  <si>
    <t xml:space="preserve">Подпрограмма "Создание условий для организации досуга и обеспечение жителей МО Лопухинское сельское поселение услугами организаций культуры на 2019-2021 годы"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</si>
  <si>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 xml:space="preserve">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</si>
  <si>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</si>
  <si>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02300S0880</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</si>
  <si>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"Благоустройство территории МО Лопухинское сельское поселение на 2019-2021 годы "</t>
  </si>
  <si>
    <t xml:space="preserve">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"Благоустройство территории МО Лопухинское сельское поселение на 2019-2021 годы" </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</si>
  <si>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2019-2021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</si>
  <si>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2019-2021 годы"</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</si>
  <si>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 </t>
  </si>
  <si>
    <t xml:space="preserve">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2019-2021 годы»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</si>
  <si>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2019 год</t>
  </si>
  <si>
    <t>Подпрограмма "Жилье для молодежи" муниципальной программы "Обеспечение жильем граждан" МО Лопухинское сельское поселение Ломоносовский муниципальный район Ленинградской области на  2019 – 2021 годы</t>
  </si>
  <si>
    <t>Расходы на жилье для молодежи в рамках муниципальной программы "Обеспечение жильем граждан" МО Лопухинское сельское поселение Ломоносовского муниципальный район ЛО на 2019-2021 годы</t>
  </si>
  <si>
    <t xml:space="preserve">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 на 2019-2021 годы »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2019-2021годы" </t>
  </si>
  <si>
    <t>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t>
  </si>
  <si>
    <t>Сумма (тысяч рублей) 2021год</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</si>
  <si>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2019 год</t>
  </si>
  <si>
    <t xml:space="preserve">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</si>
  <si>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плановый период 2020 и 2021 годов </t>
  </si>
  <si>
    <t xml:space="preserve">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плановый период                                            2020 и 2021 годов </t>
  </si>
  <si>
    <t>УТВЕРЖДЕНА</t>
  </si>
  <si>
    <t>Обслуживание государственного и муниципального долга</t>
  </si>
  <si>
    <t>Обслуживание государственного внутреннего и муниципального долга</t>
  </si>
  <si>
    <t>1301</t>
  </si>
  <si>
    <t>ОБСЛУЖИВАНИЕ ГОСУДАРСТВЕННОГО И МУНИЦИПАЛЬНОГО ДОЛГА</t>
  </si>
  <si>
    <t>Обслуживание муниципального долга</t>
  </si>
  <si>
    <t>от «17» декабря 2018 г. № 48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</si>
</sst>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5"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sz val="8"/>
      <name val="Arial Cyr"/>
      <charset val="204"/>
    </font>
    <font>
      <sz val="10"/>
      <name val="Arial Cyr"/>
      <family val="2"/>
      <charset val="204"/>
    </font>
    <font>
      <sz val="11"/>
      <color theme="1"/>
      <name val="Times New Roman"/>
      <family val="1"/>
      <charset val="204"/>
    </font>
    <font>
      <b/>
      <sz val="9"/>
      <name val="Times New Roman"/>
      <family val="1"/>
      <charset val="204"/>
    </font>
    <font>
      <b/>
      <sz val="12"/>
      <color indexed="0"/>
      <name val="Times New Roman"/>
      <family val="1"/>
      <charset val="204"/>
    </font>
    <font>
      <sz val="12"/>
      <color indexed="0"/>
      <name val="Times New Roman"/>
      <family val="1"/>
      <charset val="204"/>
    </font>
    <font>
      <b/>
      <sz val="10"/>
      <color indexed="8"/>
      <name val="Times New Roman"/>
      <family val="1"/>
      <charset val="204"/>
    </font>
    <font>
      <b/>
      <sz val="11"/>
      <name val="Times New Roman"/>
      <family val="1"/>
      <charset val="204"/>
    </font>
    <font>
      <b/>
      <sz val="12"/>
      <color indexed="8"/>
      <name val="Times New Roman"/>
      <family val="1"/>
      <charset val="204"/>
    </font>
    <font>
      <b/>
      <sz val="10"/>
      <name val="Times New Roman"/>
      <family val="1"/>
      <charset val="204"/>
    </font>
    <font>
      <b/>
      <sz val="11"/>
      <color indexed="8"/>
      <name val="Times New Roman"/>
      <family val="1"/>
      <charset val="204"/>
    </font>
    <font>
      <sz val="10"/>
      <color indexed="8"/>
      <name val="Times New Roman"/>
      <family val="1"/>
      <charset val="204"/>
    </font>
    <font>
      <b/>
      <sz val="16"/>
      <color indexed="8"/>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b/>
      <sz val="11"/>
      <color indexed="8"/>
      <name val="Arial"/>
      <family val="2"/>
      <charset val="204"/>
    </font>
    <font>
      <b/>
      <sz val="10"/>
      <name val="Arial Cyr"/>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8" fillId="0" borderId="0"/>
    <xf numFmtId="0" fontId="4" fillId="0" borderId="0"/>
  </cellStyleXfs>
  <cellXfs count="248">
    <xf numFmtId="0" fontId="0" fillId="0" borderId="0" xfId="0"/>
    <xf numFmtId="0" fontId="1" fillId="0" borderId="0" xfId="0" applyFont="1" applyAlignment="1">
      <alignment wrapText="1"/>
    </xf>
    <xf numFmtId="49" fontId="0" fillId="0" borderId="0" xfId="0" applyNumberFormat="1"/>
    <xf numFmtId="0" fontId="2" fillId="0" borderId="0" xfId="0" applyFont="1" applyAlignment="1"/>
    <xf numFmtId="0" fontId="3" fillId="0" borderId="0" xfId="0" applyFont="1" applyAlignment="1">
      <alignment horizontal="right"/>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1" fillId="0" borderId="0" xfId="0" applyFont="1" applyAlignment="1">
      <alignment wrapText="1"/>
    </xf>
    <xf numFmtId="0" fontId="2" fillId="2" borderId="0" xfId="0" applyFont="1" applyFill="1" applyAlignment="1">
      <alignment horizontal="right"/>
    </xf>
    <xf numFmtId="0" fontId="0" fillId="2" borderId="0" xfId="0" applyFill="1"/>
    <xf numFmtId="0" fontId="9" fillId="2" borderId="0" xfId="0" applyFont="1" applyFill="1" applyAlignment="1">
      <alignment horizontal="right" vertical="center"/>
    </xf>
    <xf numFmtId="0" fontId="9" fillId="2" borderId="0" xfId="0" applyFont="1" applyFill="1" applyAlignment="1">
      <alignment horizontal="right"/>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2" borderId="32" xfId="0" applyFont="1" applyFill="1" applyBorder="1" applyAlignment="1">
      <alignment horizontal="center"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applyAlignment="1">
      <alignment horizontal="right" vertical="top" wrapText="1"/>
    </xf>
    <xf numFmtId="0" fontId="1" fillId="0" borderId="0" xfId="0" applyFont="1" applyAlignment="1">
      <alignment wrapText="1"/>
    </xf>
    <xf numFmtId="0" fontId="5" fillId="0" borderId="0" xfId="0" applyFont="1" applyAlignment="1">
      <alignment vertical="top" wrapText="1"/>
    </xf>
    <xf numFmtId="0" fontId="10" fillId="0" borderId="0" xfId="0" applyFont="1" applyAlignment="1">
      <alignment horizontal="right" vertical="top" wrapText="1"/>
    </xf>
    <xf numFmtId="49" fontId="11"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justify" vertical="center" wrapText="1"/>
    </xf>
    <xf numFmtId="165" fontId="11" fillId="0" borderId="9" xfId="0" applyNumberFormat="1" applyFont="1" applyFill="1" applyBorder="1" applyAlignment="1">
      <alignment horizontal="justify" vertical="center" wrapText="1"/>
    </xf>
    <xf numFmtId="49" fontId="11"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66" fontId="11" fillId="0" borderId="9" xfId="0" applyNumberFormat="1" applyFont="1" applyFill="1" applyBorder="1" applyAlignment="1">
      <alignment horizontal="right"/>
    </xf>
    <xf numFmtId="166" fontId="12" fillId="0" borderId="9" xfId="0" applyNumberFormat="1" applyFont="1" applyFill="1" applyBorder="1" applyAlignment="1">
      <alignment horizontal="right"/>
    </xf>
    <xf numFmtId="0" fontId="13" fillId="2" borderId="3" xfId="0" applyFont="1" applyFill="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5" fillId="2" borderId="3" xfId="0" applyFont="1" applyFill="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9" fillId="2" borderId="0" xfId="0" applyFont="1" applyFill="1" applyAlignment="1">
      <alignment horizontal="right" vertical="center"/>
    </xf>
    <xf numFmtId="0" fontId="9" fillId="2" borderId="0" xfId="0" applyFont="1" applyFill="1" applyAlignment="1">
      <alignment horizontal="right"/>
    </xf>
    <xf numFmtId="0" fontId="3" fillId="0" borderId="0" xfId="0" applyFont="1"/>
    <xf numFmtId="0" fontId="2" fillId="0" borderId="0" xfId="0" applyFont="1" applyAlignment="1">
      <alignment horizontal="right"/>
    </xf>
    <xf numFmtId="0" fontId="1" fillId="0" borderId="0" xfId="0" applyFont="1" applyAlignment="1">
      <alignment wrapText="1"/>
    </xf>
    <xf numFmtId="0" fontId="9" fillId="2" borderId="0" xfId="0" applyFont="1" applyFill="1" applyAlignment="1">
      <alignment horizontal="right"/>
    </xf>
    <xf numFmtId="0" fontId="9" fillId="2" borderId="0" xfId="0" applyFont="1" applyFill="1" applyAlignment="1">
      <alignment horizontal="right" vertical="center"/>
    </xf>
    <xf numFmtId="0" fontId="13" fillId="0" borderId="2" xfId="0" applyFont="1" applyBorder="1" applyAlignment="1">
      <alignment horizontal="center" wrapText="1"/>
    </xf>
    <xf numFmtId="0" fontId="13" fillId="0" borderId="5" xfId="0" applyFont="1" applyBorder="1"/>
    <xf numFmtId="4" fontId="13" fillId="2" borderId="1" xfId="0" applyNumberFormat="1" applyFont="1" applyFill="1" applyBorder="1" applyAlignment="1">
      <alignment horizontal="center"/>
    </xf>
    <xf numFmtId="0" fontId="13" fillId="0" borderId="5" xfId="0" applyFont="1" applyBorder="1" applyAlignment="1">
      <alignment wrapText="1"/>
    </xf>
    <xf numFmtId="164" fontId="13" fillId="2" borderId="1" xfId="0" applyNumberFormat="1" applyFont="1" applyFill="1" applyBorder="1" applyAlignment="1">
      <alignment horizontal="center"/>
    </xf>
    <xf numFmtId="0" fontId="18" fillId="0" borderId="5" xfId="0" applyFont="1" applyBorder="1" applyAlignment="1">
      <alignment wrapText="1"/>
    </xf>
    <xf numFmtId="164" fontId="18" fillId="2" borderId="1" xfId="0" applyNumberFormat="1" applyFont="1" applyFill="1" applyBorder="1" applyAlignment="1">
      <alignment horizontal="center"/>
    </xf>
    <xf numFmtId="49" fontId="20" fillId="0" borderId="9" xfId="2" applyNumberFormat="1" applyFont="1" applyBorder="1" applyAlignment="1" applyProtection="1">
      <alignment horizontal="left" vertic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8" fillId="0" borderId="8" xfId="0" applyFont="1" applyBorder="1" applyAlignment="1">
      <alignment horizontal="center" wrapText="1"/>
    </xf>
    <xf numFmtId="0" fontId="18" fillId="0" borderId="4" xfId="0" applyFont="1" applyBorder="1" applyAlignment="1">
      <alignment horizontal="center" wrapText="1"/>
    </xf>
    <xf numFmtId="49" fontId="18" fillId="0" borderId="8" xfId="0" applyNumberFormat="1" applyFont="1" applyBorder="1" applyAlignment="1">
      <alignment horizontal="center"/>
    </xf>
    <xf numFmtId="49" fontId="18" fillId="0" borderId="4" xfId="0" applyNumberFormat="1" applyFont="1" applyBorder="1" applyAlignment="1">
      <alignment horizontal="center"/>
    </xf>
    <xf numFmtId="0" fontId="13" fillId="0" borderId="6" xfId="0" applyFont="1" applyBorder="1" applyAlignment="1">
      <alignment wrapText="1"/>
    </xf>
    <xf numFmtId="0" fontId="13" fillId="0" borderId="6" xfId="0" applyFont="1" applyBorder="1"/>
    <xf numFmtId="0" fontId="1" fillId="0" borderId="6" xfId="0" applyFont="1" applyBorder="1" applyAlignment="1">
      <alignment wrapText="1"/>
    </xf>
    <xf numFmtId="164" fontId="18" fillId="2" borderId="1" xfId="0" applyNumberFormat="1" applyFont="1" applyFill="1" applyBorder="1" applyAlignment="1">
      <alignment horizontal="center" wrapText="1"/>
    </xf>
    <xf numFmtId="0" fontId="16" fillId="0" borderId="7" xfId="0" applyFont="1" applyBorder="1"/>
    <xf numFmtId="0" fontId="1" fillId="0" borderId="5" xfId="0" applyFont="1" applyBorder="1" applyAlignment="1">
      <alignment wrapText="1"/>
    </xf>
    <xf numFmtId="0" fontId="18" fillId="0" borderId="8" xfId="0" applyFont="1" applyBorder="1" applyAlignment="1">
      <alignment horizontal="center"/>
    </xf>
    <xf numFmtId="0" fontId="18" fillId="0" borderId="4" xfId="0" applyFont="1" applyBorder="1" applyAlignment="1">
      <alignment horizontal="center"/>
    </xf>
    <xf numFmtId="0" fontId="18" fillId="0" borderId="27" xfId="0" applyFont="1" applyBorder="1" applyAlignment="1">
      <alignment wrapText="1"/>
    </xf>
    <xf numFmtId="0" fontId="18" fillId="0" borderId="28" xfId="1" applyFont="1" applyFill="1" applyBorder="1" applyAlignment="1">
      <alignment horizontal="left" wrapText="1" shrinkToFit="1"/>
    </xf>
    <xf numFmtId="0" fontId="13" fillId="0" borderId="8" xfId="0" applyFont="1" applyBorder="1" applyAlignment="1">
      <alignment horizontal="center"/>
    </xf>
    <xf numFmtId="0" fontId="13" fillId="0" borderId="4" xfId="0" applyFont="1" applyBorder="1" applyAlignment="1">
      <alignment horizontal="center"/>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0" fontId="16" fillId="0" borderId="5" xfId="0" applyFont="1" applyBorder="1" applyAlignment="1">
      <alignment wrapText="1"/>
    </xf>
    <xf numFmtId="0" fontId="18" fillId="0" borderId="11" xfId="1" applyFont="1" applyFill="1" applyBorder="1" applyAlignment="1">
      <alignment horizontal="left" wrapText="1" shrinkToFit="1"/>
    </xf>
    <xf numFmtId="164" fontId="13" fillId="2" borderId="7" xfId="0" applyNumberFormat="1" applyFont="1" applyFill="1" applyBorder="1" applyAlignment="1">
      <alignment horizontal="center"/>
    </xf>
    <xf numFmtId="164" fontId="18" fillId="2" borderId="5" xfId="0" applyNumberFormat="1" applyFont="1" applyFill="1" applyBorder="1" applyAlignment="1">
      <alignment horizontal="center"/>
    </xf>
    <xf numFmtId="0" fontId="18" fillId="0" borderId="12" xfId="0" applyFont="1" applyBorder="1" applyAlignment="1">
      <alignment wrapText="1"/>
    </xf>
    <xf numFmtId="0" fontId="16" fillId="0" borderId="10" xfId="0" applyFont="1" applyBorder="1" applyAlignment="1">
      <alignment horizontal="center" wrapText="1"/>
    </xf>
    <xf numFmtId="0" fontId="16" fillId="0" borderId="20" xfId="0" applyFont="1" applyBorder="1" applyAlignment="1">
      <alignment horizontal="center" wrapText="1"/>
    </xf>
    <xf numFmtId="49" fontId="13" fillId="0" borderId="10" xfId="0" applyNumberFormat="1" applyFont="1" applyBorder="1" applyAlignment="1">
      <alignment horizontal="center"/>
    </xf>
    <xf numFmtId="49" fontId="13" fillId="0" borderId="20" xfId="0" applyNumberFormat="1" applyFont="1" applyBorder="1" applyAlignment="1">
      <alignment horizontal="center"/>
    </xf>
    <xf numFmtId="164" fontId="13" fillId="2" borderId="5" xfId="0" applyNumberFormat="1" applyFont="1" applyFill="1" applyBorder="1" applyAlignment="1">
      <alignment horizontal="center"/>
    </xf>
    <xf numFmtId="0" fontId="18" fillId="0" borderId="29" xfId="1" applyFont="1" applyFill="1" applyBorder="1" applyAlignment="1">
      <alignment horizontal="left" wrapText="1" shrinkToFit="1"/>
    </xf>
    <xf numFmtId="164" fontId="13" fillId="2" borderId="9" xfId="0" applyNumberFormat="1" applyFont="1" applyFill="1" applyBorder="1" applyAlignment="1">
      <alignment horizontal="center"/>
    </xf>
    <xf numFmtId="0" fontId="18" fillId="0" borderId="24" xfId="0" applyFont="1" applyBorder="1" applyAlignment="1">
      <alignment wrapText="1"/>
    </xf>
    <xf numFmtId="0" fontId="18" fillId="0" borderId="2" xfId="0" applyFont="1" applyBorder="1" applyAlignment="1">
      <alignment wrapText="1"/>
    </xf>
    <xf numFmtId="49" fontId="13" fillId="0" borderId="6"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49" fontId="18" fillId="0" borderId="6" xfId="0" applyNumberFormat="1" applyFont="1" applyBorder="1" applyAlignment="1">
      <alignment horizontal="center"/>
    </xf>
    <xf numFmtId="49" fontId="18" fillId="0" borderId="1" xfId="0" applyNumberFormat="1" applyFont="1" applyBorder="1" applyAlignment="1">
      <alignment horizontal="center"/>
    </xf>
    <xf numFmtId="0" fontId="18" fillId="0" borderId="26" xfId="0" applyFont="1" applyBorder="1" applyAlignment="1">
      <alignment wrapText="1"/>
    </xf>
    <xf numFmtId="0" fontId="18" fillId="0" borderId="26" xfId="1" applyNumberFormat="1" applyFont="1" applyFill="1" applyBorder="1" applyAlignment="1">
      <alignment horizontal="left" wrapText="1" shrinkToFit="1"/>
    </xf>
    <xf numFmtId="2" fontId="13" fillId="0" borderId="5" xfId="0" applyNumberFormat="1" applyFont="1" applyBorder="1" applyAlignment="1">
      <alignment wrapText="1"/>
    </xf>
    <xf numFmtId="0" fontId="18" fillId="0" borderId="5" xfId="0" applyNumberFormat="1" applyFont="1" applyBorder="1" applyAlignment="1">
      <alignment wrapText="1"/>
    </xf>
    <xf numFmtId="0" fontId="15" fillId="0" borderId="7" xfId="0" applyFont="1" applyBorder="1"/>
    <xf numFmtId="164" fontId="15" fillId="2" borderId="4" xfId="0" applyNumberFormat="1" applyFont="1" applyFill="1" applyBorder="1" applyAlignment="1">
      <alignment horizontal="center"/>
    </xf>
    <xf numFmtId="0" fontId="13" fillId="0" borderId="3" xfId="0" applyFont="1" applyBorder="1" applyAlignment="1">
      <alignment horizontal="center" wrapText="1"/>
    </xf>
    <xf numFmtId="0" fontId="1" fillId="0" borderId="0" xfId="0" applyFont="1" applyAlignment="1">
      <alignment wrapText="1"/>
    </xf>
    <xf numFmtId="0" fontId="13" fillId="0" borderId="7" xfId="0" applyFont="1" applyBorder="1" applyAlignment="1">
      <alignment horizontal="center" wrapText="1"/>
    </xf>
    <xf numFmtId="49" fontId="20" fillId="0" borderId="7" xfId="2" applyNumberFormat="1" applyFont="1" applyBorder="1" applyAlignment="1" applyProtection="1">
      <alignment horizontal="left" vertical="center" wrapText="1"/>
    </xf>
    <xf numFmtId="0" fontId="18" fillId="0" borderId="7" xfId="0" applyFont="1" applyBorder="1" applyAlignment="1">
      <alignment horizontal="center" wrapText="1"/>
    </xf>
    <xf numFmtId="0" fontId="3" fillId="0" borderId="0" xfId="0" applyFont="1" applyAlignment="1">
      <alignment horizontal="center"/>
    </xf>
    <xf numFmtId="0" fontId="17" fillId="0" borderId="8" xfId="0" applyFont="1" applyBorder="1" applyAlignment="1">
      <alignment horizontal="center" wrapText="1"/>
    </xf>
    <xf numFmtId="0" fontId="15" fillId="0" borderId="8" xfId="0" applyFont="1" applyBorder="1" applyAlignment="1">
      <alignment horizontal="center"/>
    </xf>
    <xf numFmtId="0" fontId="0" fillId="0" borderId="0" xfId="0" applyAlignment="1">
      <alignment horizontal="center"/>
    </xf>
    <xf numFmtId="49" fontId="17" fillId="0" borderId="6" xfId="0" applyNumberFormat="1" applyFont="1" applyBorder="1" applyAlignment="1">
      <alignment horizontal="center" wrapText="1"/>
    </xf>
    <xf numFmtId="49" fontId="13" fillId="0" borderId="6" xfId="0" applyNumberFormat="1" applyFont="1" applyBorder="1" applyAlignment="1">
      <alignment horizontal="center" wrapText="1"/>
    </xf>
    <xf numFmtId="49" fontId="18" fillId="0" borderId="6" xfId="0" applyNumberFormat="1" applyFont="1" applyBorder="1" applyAlignment="1">
      <alignment horizontal="center" wrapText="1"/>
    </xf>
    <xf numFmtId="49" fontId="17" fillId="0" borderId="8" xfId="0" applyNumberFormat="1" applyFont="1" applyBorder="1" applyAlignment="1">
      <alignment horizontal="center" wrapText="1"/>
    </xf>
    <xf numFmtId="49" fontId="16" fillId="0" borderId="8" xfId="0" applyNumberFormat="1" applyFont="1" applyBorder="1" applyAlignment="1">
      <alignment horizontal="center"/>
    </xf>
    <xf numFmtId="49" fontId="16" fillId="0" borderId="6" xfId="0" applyNumberFormat="1" applyFont="1" applyBorder="1" applyAlignment="1">
      <alignment horizontal="center" wrapText="1"/>
    </xf>
    <xf numFmtId="49" fontId="15" fillId="0" borderId="8" xfId="0" applyNumberFormat="1" applyFont="1" applyBorder="1" applyAlignment="1">
      <alignment horizontal="center"/>
    </xf>
    <xf numFmtId="0" fontId="21" fillId="0" borderId="8" xfId="0" applyFont="1" applyBorder="1" applyAlignment="1">
      <alignment horizontal="center" wrapText="1"/>
    </xf>
    <xf numFmtId="0" fontId="16" fillId="0" borderId="5" xfId="0" applyFont="1" applyBorder="1"/>
    <xf numFmtId="4" fontId="13" fillId="2" borderId="4" xfId="0" applyNumberFormat="1" applyFont="1" applyFill="1" applyBorder="1" applyAlignment="1">
      <alignment horizontal="center"/>
    </xf>
    <xf numFmtId="0" fontId="15" fillId="0" borderId="5" xfId="0" applyFont="1" applyBorder="1" applyAlignment="1">
      <alignment wrapText="1"/>
    </xf>
    <xf numFmtId="0" fontId="15" fillId="0" borderId="7" xfId="0" applyFont="1" applyBorder="1" applyAlignment="1">
      <alignment wrapText="1"/>
    </xf>
    <xf numFmtId="4" fontId="15" fillId="0" borderId="4" xfId="0" applyNumberFormat="1" applyFont="1" applyBorder="1" applyAlignment="1">
      <alignment horizontal="center"/>
    </xf>
    <xf numFmtId="164" fontId="15" fillId="2" borderId="1" xfId="0" applyNumberFormat="1" applyFont="1" applyFill="1" applyBorder="1" applyAlignment="1">
      <alignment horizontal="center"/>
    </xf>
    <xf numFmtId="4" fontId="15" fillId="2" borderId="4" xfId="0" applyNumberFormat="1" applyFont="1" applyFill="1" applyBorder="1" applyAlignment="1">
      <alignment horizontal="center"/>
    </xf>
    <xf numFmtId="49" fontId="18" fillId="0" borderId="8" xfId="0" applyNumberFormat="1" applyFont="1" applyBorder="1" applyAlignment="1">
      <alignment horizontal="center"/>
    </xf>
    <xf numFmtId="49" fontId="18" fillId="0" borderId="4" xfId="0" applyNumberFormat="1" applyFont="1" applyBorder="1" applyAlignment="1">
      <alignment horizontal="center"/>
    </xf>
    <xf numFmtId="0" fontId="18" fillId="0" borderId="8" xfId="0" applyFont="1" applyBorder="1" applyAlignment="1">
      <alignment horizontal="center"/>
    </xf>
    <xf numFmtId="0" fontId="18" fillId="0" borderId="4" xfId="0" applyFont="1" applyBorder="1" applyAlignment="1">
      <alignment horizontal="center"/>
    </xf>
    <xf numFmtId="0" fontId="1" fillId="0" borderId="0" xfId="0" applyFont="1" applyAlignment="1">
      <alignment wrapText="1"/>
    </xf>
    <xf numFmtId="0" fontId="6" fillId="0" borderId="26" xfId="0" applyFont="1" applyBorder="1" applyAlignment="1">
      <alignment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3" fillId="0" borderId="26" xfId="0" applyFont="1" applyBorder="1" applyAlignment="1">
      <alignment wrapText="1"/>
    </xf>
    <xf numFmtId="0" fontId="15" fillId="0" borderId="26" xfId="0" applyFont="1" applyBorder="1" applyAlignment="1">
      <alignment wrapText="1"/>
    </xf>
    <xf numFmtId="49" fontId="15" fillId="0" borderId="9" xfId="0" applyNumberFormat="1" applyFont="1" applyBorder="1" applyAlignment="1">
      <alignment horizontal="center" wrapText="1"/>
    </xf>
    <xf numFmtId="164" fontId="15" fillId="2" borderId="36" xfId="0" applyNumberFormat="1" applyFont="1" applyFill="1" applyBorder="1" applyAlignment="1">
      <alignment horizontal="right"/>
    </xf>
    <xf numFmtId="49" fontId="22" fillId="0" borderId="9" xfId="0" applyNumberFormat="1" applyFont="1" applyBorder="1" applyAlignment="1">
      <alignment horizontal="center" wrapText="1"/>
    </xf>
    <xf numFmtId="164" fontId="22" fillId="2" borderId="36" xfId="0" applyNumberFormat="1" applyFont="1" applyFill="1" applyBorder="1" applyAlignment="1">
      <alignment horizontal="right"/>
    </xf>
    <xf numFmtId="0" fontId="22" fillId="0" borderId="26" xfId="0" applyFont="1" applyBorder="1" applyAlignment="1">
      <alignment wrapText="1"/>
    </xf>
    <xf numFmtId="0" fontId="23" fillId="0" borderId="25" xfId="0" applyFont="1" applyBorder="1" applyAlignment="1">
      <alignment horizontal="center" wrapText="1"/>
    </xf>
    <xf numFmtId="49" fontId="24" fillId="0" borderId="9" xfId="0" applyNumberFormat="1" applyFont="1" applyBorder="1" applyAlignment="1">
      <alignment horizontal="center"/>
    </xf>
    <xf numFmtId="164" fontId="6" fillId="2" borderId="9" xfId="0" applyNumberFormat="1" applyFont="1" applyFill="1" applyBorder="1" applyAlignment="1">
      <alignment horizontal="center"/>
    </xf>
    <xf numFmtId="0" fontId="18" fillId="0" borderId="6" xfId="0" applyFont="1" applyBorder="1" applyAlignment="1">
      <alignment wrapText="1"/>
    </xf>
    <xf numFmtId="0" fontId="21" fillId="0" borderId="25" xfId="0" applyFont="1" applyBorder="1" applyAlignment="1">
      <alignment horizontal="center" wrapText="1"/>
    </xf>
    <xf numFmtId="49" fontId="1" fillId="0" borderId="9" xfId="0" applyNumberFormat="1" applyFont="1" applyBorder="1" applyAlignment="1">
      <alignment horizontal="center"/>
    </xf>
    <xf numFmtId="164" fontId="18" fillId="2" borderId="9" xfId="0" applyNumberFormat="1" applyFont="1" applyFill="1" applyBorder="1" applyAlignment="1">
      <alignment horizontal="center"/>
    </xf>
    <xf numFmtId="0" fontId="21" fillId="0" borderId="9" xfId="0" applyFont="1" applyBorder="1" applyAlignment="1">
      <alignment horizontal="center" wrapText="1"/>
    </xf>
    <xf numFmtId="49" fontId="18" fillId="0" borderId="8" xfId="0" applyNumberFormat="1" applyFont="1" applyBorder="1" applyAlignment="1">
      <alignment horizontal="center"/>
    </xf>
    <xf numFmtId="49" fontId="18" fillId="0" borderId="4" xfId="0" applyNumberFormat="1" applyFont="1" applyBorder="1" applyAlignment="1">
      <alignment horizontal="center"/>
    </xf>
    <xf numFmtId="0" fontId="18" fillId="0" borderId="8" xfId="0" applyFont="1" applyBorder="1" applyAlignment="1">
      <alignment horizontal="center"/>
    </xf>
    <xf numFmtId="0" fontId="18" fillId="0" borderId="4" xfId="0" applyFont="1" applyBorder="1" applyAlignment="1">
      <alignment horizontal="center"/>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0" fontId="1" fillId="0" borderId="8" xfId="0" applyFont="1" applyBorder="1" applyAlignment="1">
      <alignment horizontal="center" wrapText="1"/>
    </xf>
    <xf numFmtId="0" fontId="1" fillId="0" borderId="4" xfId="0" applyFont="1" applyBorder="1" applyAlignment="1">
      <alignment horizontal="center" wrapText="1"/>
    </xf>
    <xf numFmtId="49" fontId="18" fillId="0" borderId="8" xfId="0" applyNumberFormat="1" applyFont="1" applyBorder="1" applyAlignment="1">
      <alignment horizontal="center" wrapText="1"/>
    </xf>
    <xf numFmtId="49" fontId="18" fillId="0" borderId="4" xfId="0" applyNumberFormat="1" applyFont="1" applyBorder="1" applyAlignment="1">
      <alignment horizontal="center" wrapText="1"/>
    </xf>
    <xf numFmtId="49" fontId="13" fillId="0" borderId="8" xfId="0" applyNumberFormat="1" applyFont="1" applyBorder="1" applyAlignment="1">
      <alignment horizontal="center" wrapText="1"/>
    </xf>
    <xf numFmtId="49" fontId="13" fillId="0" borderId="4" xfId="0" applyNumberFormat="1" applyFont="1" applyBorder="1" applyAlignment="1">
      <alignment horizontal="center" wrapText="1"/>
    </xf>
    <xf numFmtId="0" fontId="13" fillId="0" borderId="8" xfId="0" applyFont="1" applyBorder="1" applyAlignment="1">
      <alignment horizontal="center"/>
    </xf>
    <xf numFmtId="0" fontId="13" fillId="0" borderId="4" xfId="0" applyFont="1" applyBorder="1" applyAlignment="1">
      <alignment horizontal="center"/>
    </xf>
    <xf numFmtId="0" fontId="18" fillId="0" borderId="8" xfId="0" applyFont="1" applyBorder="1" applyAlignment="1">
      <alignment horizontal="center" wrapText="1"/>
    </xf>
    <xf numFmtId="0" fontId="18" fillId="0" borderId="4" xfId="0" applyFont="1" applyBorder="1" applyAlignment="1">
      <alignment horizontal="center" wrapText="1"/>
    </xf>
    <xf numFmtId="0" fontId="16" fillId="0" borderId="8" xfId="0" applyFont="1" applyBorder="1" applyAlignment="1">
      <alignment horizontal="center" wrapText="1"/>
    </xf>
    <xf numFmtId="0" fontId="16"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13" fillId="0" borderId="14"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2" borderId="18" xfId="0" applyFont="1" applyFill="1" applyBorder="1" applyAlignment="1">
      <alignment horizontal="center" wrapText="1"/>
    </xf>
    <xf numFmtId="0" fontId="13" fillId="2" borderId="12" xfId="0" applyFont="1" applyFill="1" applyBorder="1" applyAlignment="1">
      <alignment horizontal="center" wrapText="1"/>
    </xf>
    <xf numFmtId="0" fontId="13" fillId="2" borderId="5" xfId="0" applyFont="1" applyFill="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9" fillId="0" borderId="8" xfId="0" applyFont="1" applyBorder="1" applyAlignment="1">
      <alignment horizontal="center"/>
    </xf>
    <xf numFmtId="0" fontId="19" fillId="0" borderId="4" xfId="0" applyFont="1" applyBorder="1" applyAlignment="1">
      <alignment horizontal="center"/>
    </xf>
    <xf numFmtId="0" fontId="13" fillId="0" borderId="18" xfId="0" applyFont="1" applyBorder="1" applyAlignment="1">
      <alignment horizontal="center" wrapText="1"/>
    </xf>
    <xf numFmtId="0" fontId="13" fillId="0" borderId="12" xfId="0" applyFont="1" applyBorder="1" applyAlignment="1">
      <alignment horizontal="center" wrapText="1"/>
    </xf>
    <xf numFmtId="0" fontId="13" fillId="0" borderId="19" xfId="0" applyFont="1" applyBorder="1" applyAlignment="1">
      <alignment horizontal="center" wrapText="1"/>
    </xf>
    <xf numFmtId="0" fontId="13" fillId="0" borderId="10" xfId="0" applyFont="1" applyBorder="1" applyAlignment="1">
      <alignment horizontal="center"/>
    </xf>
    <xf numFmtId="0" fontId="13" fillId="0" borderId="20"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6" fillId="0" borderId="10" xfId="0" applyFont="1" applyBorder="1" applyAlignment="1">
      <alignment horizontal="center"/>
    </xf>
    <xf numFmtId="0" fontId="16" fillId="0" borderId="20"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0" fillId="0" borderId="0" xfId="0" applyAlignment="1">
      <alignment horizontal="right"/>
    </xf>
    <xf numFmtId="0" fontId="13" fillId="0" borderId="15" xfId="0" applyFont="1" applyBorder="1" applyAlignment="1">
      <alignment horizontal="center" wrapText="1"/>
    </xf>
    <xf numFmtId="49" fontId="13" fillId="0" borderId="25" xfId="0" applyNumberFormat="1" applyFont="1" applyBorder="1" applyAlignment="1">
      <alignment horizontal="center"/>
    </xf>
    <xf numFmtId="49" fontId="18" fillId="0" borderId="6" xfId="0" applyNumberFormat="1" applyFont="1" applyBorder="1" applyAlignment="1">
      <alignment horizontal="center"/>
    </xf>
    <xf numFmtId="49" fontId="18" fillId="0" borderId="1" xfId="0" applyNumberFormat="1" applyFont="1" applyBorder="1" applyAlignment="1">
      <alignment horizontal="center"/>
    </xf>
    <xf numFmtId="49" fontId="13" fillId="0" borderId="9" xfId="0" applyNumberFormat="1" applyFont="1" applyBorder="1" applyAlignment="1">
      <alignment horizontal="center"/>
    </xf>
    <xf numFmtId="0" fontId="1" fillId="0" borderId="13" xfId="0" applyFont="1" applyBorder="1" applyAlignment="1">
      <alignment horizontal="center" wrapText="1"/>
    </xf>
    <xf numFmtId="0" fontId="1" fillId="0" borderId="23" xfId="0" applyFont="1" applyBorder="1" applyAlignment="1">
      <alignment horizontal="center" wrapText="1"/>
    </xf>
    <xf numFmtId="49" fontId="18" fillId="0" borderId="13" xfId="0" applyNumberFormat="1" applyFont="1" applyBorder="1" applyAlignment="1">
      <alignment horizontal="center"/>
    </xf>
    <xf numFmtId="49" fontId="18" fillId="0" borderId="23" xfId="0" applyNumberFormat="1" applyFont="1" applyBorder="1" applyAlignment="1">
      <alignment horizontal="center"/>
    </xf>
    <xf numFmtId="49" fontId="13" fillId="0" borderId="6" xfId="0" applyNumberFormat="1" applyFont="1" applyBorder="1" applyAlignment="1">
      <alignment horizontal="center"/>
    </xf>
    <xf numFmtId="49" fontId="13" fillId="0" borderId="1"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0" fontId="18" fillId="0" borderId="6" xfId="0" applyFont="1" applyBorder="1" applyAlignment="1">
      <alignment horizontal="center"/>
    </xf>
    <xf numFmtId="0" fontId="18" fillId="0" borderId="1" xfId="0" applyFont="1" applyBorder="1" applyAlignment="1">
      <alignment horizontal="center"/>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23" xfId="0" applyFont="1" applyBorder="1" applyAlignment="1">
      <alignment horizontal="center" wrapText="1"/>
    </xf>
    <xf numFmtId="0" fontId="13" fillId="0" borderId="9"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13" fillId="0" borderId="35" xfId="0" applyFont="1" applyBorder="1" applyAlignment="1">
      <alignment horizontal="center" wrapText="1"/>
    </xf>
    <xf numFmtId="0" fontId="13" fillId="2" borderId="24" xfId="0" applyFont="1" applyFill="1" applyBorder="1" applyAlignment="1">
      <alignment horizontal="center" wrapText="1"/>
    </xf>
    <xf numFmtId="0" fontId="13" fillId="0" borderId="5" xfId="0" applyFont="1" applyBorder="1" applyAlignment="1">
      <alignment horizontal="center" wrapText="1"/>
    </xf>
    <xf numFmtId="0" fontId="14" fillId="0" borderId="0" xfId="0" applyFont="1" applyAlignment="1">
      <alignment horizontal="right" vertical="top" wrapText="1"/>
    </xf>
    <xf numFmtId="0" fontId="15" fillId="0" borderId="18" xfId="0" applyFont="1" applyBorder="1" applyAlignment="1">
      <alignment horizontal="center" wrapText="1"/>
    </xf>
    <xf numFmtId="0" fontId="15" fillId="0" borderId="12" xfId="0" applyFont="1" applyBorder="1" applyAlignment="1">
      <alignment horizontal="center" wrapText="1"/>
    </xf>
    <xf numFmtId="0" fontId="15" fillId="2" borderId="18" xfId="0" applyFont="1" applyFill="1" applyBorder="1" applyAlignment="1">
      <alignment horizontal="center" wrapText="1"/>
    </xf>
    <xf numFmtId="0" fontId="15" fillId="2" borderId="24" xfId="0" applyFont="1" applyFill="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1"/>
  <sheetViews>
    <sheetView view="pageBreakPreview" topLeftCell="A174" zoomScaleSheetLayoutView="100" workbookViewId="0">
      <selection activeCell="K181" sqref="K181:K182"/>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2" customWidth="1"/>
  </cols>
  <sheetData>
    <row r="2" spans="1:9" ht="0.75" customHeight="1" x14ac:dyDescent="0.2"/>
    <row r="3" spans="1:9" ht="15.75" customHeight="1" x14ac:dyDescent="0.2">
      <c r="A3" s="176"/>
      <c r="B3" s="176"/>
      <c r="C3" s="177" t="s">
        <v>14</v>
      </c>
      <c r="D3" s="177"/>
      <c r="E3" s="177"/>
      <c r="F3" s="177"/>
      <c r="G3" s="177"/>
      <c r="H3" s="177"/>
      <c r="I3" s="1"/>
    </row>
    <row r="4" spans="1:9" ht="15.75" x14ac:dyDescent="0.25">
      <c r="A4" s="176"/>
      <c r="B4" s="176"/>
      <c r="C4" s="178" t="s">
        <v>15</v>
      </c>
      <c r="D4" s="178"/>
      <c r="E4" s="178"/>
      <c r="F4" s="178"/>
      <c r="G4" s="178"/>
      <c r="H4" s="178"/>
      <c r="I4" s="1"/>
    </row>
    <row r="5" spans="1:9" ht="15.75" x14ac:dyDescent="0.25">
      <c r="A5" s="176"/>
      <c r="B5" s="176"/>
      <c r="C5" s="178" t="s">
        <v>53</v>
      </c>
      <c r="D5" s="178"/>
      <c r="E5" s="178"/>
      <c r="F5" s="178"/>
      <c r="G5" s="178"/>
      <c r="H5" s="178"/>
      <c r="I5" s="1"/>
    </row>
    <row r="6" spans="1:9" ht="15.75" x14ac:dyDescent="0.25">
      <c r="A6" s="9"/>
      <c r="B6" s="9"/>
      <c r="C6" s="8"/>
      <c r="D6" s="8"/>
      <c r="E6" s="8"/>
      <c r="F6" s="8"/>
      <c r="G6" s="8"/>
      <c r="H6" s="13" t="s">
        <v>96</v>
      </c>
      <c r="I6" s="7"/>
    </row>
    <row r="7" spans="1:9" ht="15.75" x14ac:dyDescent="0.25">
      <c r="A7" s="176"/>
      <c r="B7" s="176"/>
      <c r="C7" s="178" t="s">
        <v>97</v>
      </c>
      <c r="D7" s="178"/>
      <c r="E7" s="178"/>
      <c r="F7" s="178"/>
      <c r="G7" s="178"/>
      <c r="H7" s="178"/>
      <c r="I7" s="1"/>
    </row>
    <row r="8" spans="1:9" ht="15.75" x14ac:dyDescent="0.25">
      <c r="A8" s="9"/>
      <c r="B8" s="9"/>
      <c r="C8" s="8"/>
      <c r="D8" s="178" t="s">
        <v>213</v>
      </c>
      <c r="E8" s="205"/>
      <c r="F8" s="205"/>
      <c r="G8" s="205"/>
      <c r="H8" s="205"/>
      <c r="I8" s="7"/>
    </row>
    <row r="9" spans="1:9" ht="15.75" x14ac:dyDescent="0.25">
      <c r="A9" s="9"/>
      <c r="B9" s="9"/>
      <c r="C9" s="8"/>
      <c r="D9" s="8"/>
      <c r="E9" s="8"/>
      <c r="F9" s="8"/>
      <c r="H9" s="14" t="s">
        <v>93</v>
      </c>
      <c r="I9" s="7"/>
    </row>
    <row r="10" spans="1:9" ht="14.25" customHeight="1" x14ac:dyDescent="0.25">
      <c r="A10" s="186" t="s">
        <v>16</v>
      </c>
      <c r="B10" s="186"/>
      <c r="C10" s="186"/>
      <c r="D10" s="186"/>
      <c r="E10" s="186"/>
      <c r="F10" s="186"/>
      <c r="G10" s="186"/>
      <c r="H10" s="186"/>
      <c r="I10" s="185"/>
    </row>
    <row r="11" spans="1:9" ht="69.75" customHeight="1" x14ac:dyDescent="0.2">
      <c r="A11" s="187" t="s">
        <v>197</v>
      </c>
      <c r="B11" s="187"/>
      <c r="C11" s="187"/>
      <c r="D11" s="187"/>
      <c r="E11" s="187"/>
      <c r="F11" s="187"/>
      <c r="G11" s="187"/>
      <c r="H11" s="187"/>
      <c r="I11" s="185"/>
    </row>
    <row r="12" spans="1:9" ht="5.25" customHeight="1" thickBot="1" x14ac:dyDescent="0.25">
      <c r="A12" s="187"/>
      <c r="B12" s="187"/>
      <c r="C12" s="187"/>
      <c r="D12" s="187"/>
      <c r="E12" s="187"/>
      <c r="F12" s="187"/>
      <c r="G12" s="187"/>
      <c r="H12" s="187"/>
      <c r="I12" s="185"/>
    </row>
    <row r="13" spans="1:9" ht="25.5" customHeight="1" x14ac:dyDescent="0.2">
      <c r="A13" s="190" t="s">
        <v>140</v>
      </c>
      <c r="B13" s="193" t="s">
        <v>17</v>
      </c>
      <c r="C13" s="194"/>
      <c r="D13" s="199" t="s">
        <v>18</v>
      </c>
      <c r="E13" s="200"/>
      <c r="F13" s="199" t="s">
        <v>19</v>
      </c>
      <c r="G13" s="200"/>
      <c r="H13" s="182" t="s">
        <v>154</v>
      </c>
      <c r="I13" s="1"/>
    </row>
    <row r="14" spans="1:9" x14ac:dyDescent="0.2">
      <c r="A14" s="191"/>
      <c r="B14" s="195"/>
      <c r="C14" s="196"/>
      <c r="D14" s="201"/>
      <c r="E14" s="202"/>
      <c r="F14" s="201"/>
      <c r="G14" s="202"/>
      <c r="H14" s="183"/>
      <c r="I14" s="1"/>
    </row>
    <row r="15" spans="1:9" ht="13.5" thickBot="1" x14ac:dyDescent="0.25">
      <c r="A15" s="192"/>
      <c r="B15" s="197"/>
      <c r="C15" s="198"/>
      <c r="D15" s="203"/>
      <c r="E15" s="204"/>
      <c r="F15" s="203"/>
      <c r="G15" s="204"/>
      <c r="H15" s="184"/>
      <c r="I15" s="1"/>
    </row>
    <row r="16" spans="1:9" ht="13.5" thickBot="1" x14ac:dyDescent="0.25">
      <c r="A16" s="56">
        <v>1</v>
      </c>
      <c r="B16" s="179">
        <v>2</v>
      </c>
      <c r="C16" s="206"/>
      <c r="D16" s="179">
        <v>3</v>
      </c>
      <c r="E16" s="180"/>
      <c r="F16" s="181">
        <v>4</v>
      </c>
      <c r="G16" s="180"/>
      <c r="H16" s="42">
        <v>5</v>
      </c>
      <c r="I16" s="1"/>
    </row>
    <row r="17" spans="1:9" ht="85.9" customHeight="1" thickBot="1" x14ac:dyDescent="0.35">
      <c r="A17" s="129" t="s">
        <v>204</v>
      </c>
      <c r="B17" s="160"/>
      <c r="C17" s="161"/>
      <c r="D17" s="160"/>
      <c r="E17" s="161"/>
      <c r="F17" s="188"/>
      <c r="G17" s="189"/>
      <c r="H17" s="127">
        <f>H18</f>
        <v>241.4</v>
      </c>
      <c r="I17" s="1"/>
    </row>
    <row r="18" spans="1:9" ht="13.5" thickBot="1" x14ac:dyDescent="0.25">
      <c r="A18" s="57" t="s">
        <v>20</v>
      </c>
      <c r="B18" s="170"/>
      <c r="C18" s="171"/>
      <c r="D18" s="170"/>
      <c r="E18" s="171"/>
      <c r="F18" s="170"/>
      <c r="G18" s="171"/>
      <c r="H18" s="58">
        <f>H19</f>
        <v>241.4</v>
      </c>
      <c r="I18" s="1"/>
    </row>
    <row r="19" spans="1:9" ht="57" customHeight="1" thickBot="1" x14ac:dyDescent="0.25">
      <c r="A19" s="59" t="s">
        <v>21</v>
      </c>
      <c r="B19" s="170"/>
      <c r="C19" s="171"/>
      <c r="D19" s="170"/>
      <c r="E19" s="171"/>
      <c r="F19" s="170"/>
      <c r="G19" s="171"/>
      <c r="H19" s="60">
        <f>H20</f>
        <v>241.4</v>
      </c>
      <c r="I19" s="1"/>
    </row>
    <row r="20" spans="1:9" ht="26.25" thickBot="1" x14ac:dyDescent="0.25">
      <c r="A20" s="61" t="s">
        <v>22</v>
      </c>
      <c r="B20" s="160">
        <v>9000000000</v>
      </c>
      <c r="C20" s="161"/>
      <c r="D20" s="160"/>
      <c r="E20" s="161"/>
      <c r="F20" s="160"/>
      <c r="G20" s="161"/>
      <c r="H20" s="62">
        <f>H21</f>
        <v>241.4</v>
      </c>
      <c r="I20" s="1"/>
    </row>
    <row r="21" spans="1:9" ht="39" thickBot="1" x14ac:dyDescent="0.25">
      <c r="A21" s="61" t="s">
        <v>23</v>
      </c>
      <c r="B21" s="160">
        <v>9900000000</v>
      </c>
      <c r="C21" s="161"/>
      <c r="D21" s="160"/>
      <c r="E21" s="161"/>
      <c r="F21" s="158"/>
      <c r="G21" s="159"/>
      <c r="H21" s="62">
        <f>H22+H25</f>
        <v>241.4</v>
      </c>
      <c r="I21" s="1"/>
    </row>
    <row r="22" spans="1:9" ht="26.25" thickBot="1" x14ac:dyDescent="0.25">
      <c r="A22" s="61" t="s">
        <v>24</v>
      </c>
      <c r="B22" s="160">
        <v>9900000210</v>
      </c>
      <c r="C22" s="161"/>
      <c r="D22" s="160"/>
      <c r="E22" s="161"/>
      <c r="F22" s="158"/>
      <c r="G22" s="159"/>
      <c r="H22" s="62">
        <f>H23+H24</f>
        <v>231</v>
      </c>
      <c r="I22" s="1"/>
    </row>
    <row r="23" spans="1:9" ht="39" thickBot="1" x14ac:dyDescent="0.25">
      <c r="A23" s="61" t="s">
        <v>26</v>
      </c>
      <c r="B23" s="160">
        <v>9900000210</v>
      </c>
      <c r="C23" s="161"/>
      <c r="D23" s="160">
        <v>240</v>
      </c>
      <c r="E23" s="161"/>
      <c r="F23" s="158" t="s">
        <v>54</v>
      </c>
      <c r="G23" s="159"/>
      <c r="H23" s="62">
        <v>230</v>
      </c>
      <c r="I23" s="1"/>
    </row>
    <row r="24" spans="1:9" ht="13.5" thickBot="1" x14ac:dyDescent="0.25">
      <c r="A24" s="61" t="s">
        <v>27</v>
      </c>
      <c r="B24" s="160">
        <v>9900000210</v>
      </c>
      <c r="C24" s="161"/>
      <c r="D24" s="160">
        <v>850</v>
      </c>
      <c r="E24" s="161"/>
      <c r="F24" s="158" t="s">
        <v>54</v>
      </c>
      <c r="G24" s="159"/>
      <c r="H24" s="62">
        <v>1</v>
      </c>
      <c r="I24" s="5"/>
    </row>
    <row r="25" spans="1:9" ht="90" customHeight="1" thickBot="1" x14ac:dyDescent="0.25">
      <c r="A25" s="61" t="s">
        <v>30</v>
      </c>
      <c r="B25" s="160">
        <v>9900005000</v>
      </c>
      <c r="C25" s="161"/>
      <c r="D25" s="160"/>
      <c r="E25" s="161"/>
      <c r="F25" s="158"/>
      <c r="G25" s="159"/>
      <c r="H25" s="62">
        <f>H26</f>
        <v>10.4</v>
      </c>
      <c r="I25" s="6"/>
    </row>
    <row r="26" spans="1:9" ht="36.75" thickBot="1" x14ac:dyDescent="0.25">
      <c r="A26" s="63" t="s">
        <v>95</v>
      </c>
      <c r="B26" s="164">
        <v>9900005030</v>
      </c>
      <c r="C26" s="165"/>
      <c r="D26" s="172"/>
      <c r="E26" s="173"/>
      <c r="F26" s="158"/>
      <c r="G26" s="159"/>
      <c r="H26" s="62">
        <f>H27</f>
        <v>10.4</v>
      </c>
      <c r="I26" s="6"/>
    </row>
    <row r="27" spans="1:9" ht="13.5" thickBot="1" x14ac:dyDescent="0.25">
      <c r="A27" s="61" t="s">
        <v>32</v>
      </c>
      <c r="B27" s="164">
        <v>9900005030</v>
      </c>
      <c r="C27" s="165"/>
      <c r="D27" s="172">
        <v>540</v>
      </c>
      <c r="E27" s="173"/>
      <c r="F27" s="158" t="s">
        <v>54</v>
      </c>
      <c r="G27" s="159"/>
      <c r="H27" s="62">
        <v>10.4</v>
      </c>
      <c r="I27" s="6"/>
    </row>
    <row r="28" spans="1:9" ht="63.75" thickBot="1" x14ac:dyDescent="0.3">
      <c r="A28" s="129" t="s">
        <v>2</v>
      </c>
      <c r="B28" s="64"/>
      <c r="C28" s="65"/>
      <c r="D28" s="66"/>
      <c r="E28" s="67"/>
      <c r="F28" s="68"/>
      <c r="G28" s="69"/>
      <c r="H28" s="60">
        <f>H187-H17</f>
        <v>34071.1</v>
      </c>
      <c r="I28" s="46"/>
    </row>
    <row r="29" spans="1:9" ht="13.5" thickBot="1" x14ac:dyDescent="0.25">
      <c r="A29" s="57" t="s">
        <v>20</v>
      </c>
      <c r="B29" s="64"/>
      <c r="C29" s="65"/>
      <c r="D29" s="66"/>
      <c r="E29" s="67"/>
      <c r="F29" s="68"/>
      <c r="G29" s="69"/>
      <c r="H29" s="60">
        <f>H30+H52+H47+H42</f>
        <v>9313.1</v>
      </c>
      <c r="I29" s="46"/>
    </row>
    <row r="30" spans="1:9" ht="51.75" thickBot="1" x14ac:dyDescent="0.25">
      <c r="A30" s="59" t="s">
        <v>28</v>
      </c>
      <c r="B30" s="170"/>
      <c r="C30" s="171"/>
      <c r="D30" s="170"/>
      <c r="E30" s="171"/>
      <c r="F30" s="162"/>
      <c r="G30" s="163"/>
      <c r="H30" s="62">
        <f>H31</f>
        <v>8949.6</v>
      </c>
      <c r="I30" s="1"/>
    </row>
    <row r="31" spans="1:9" ht="26.25" thickBot="1" x14ac:dyDescent="0.25">
      <c r="A31" s="61" t="s">
        <v>22</v>
      </c>
      <c r="B31" s="160">
        <v>9000000000</v>
      </c>
      <c r="C31" s="161"/>
      <c r="D31" s="160"/>
      <c r="E31" s="161"/>
      <c r="F31" s="158"/>
      <c r="G31" s="159"/>
      <c r="H31" s="62">
        <f>H32</f>
        <v>8949.6</v>
      </c>
      <c r="I31" s="1"/>
    </row>
    <row r="32" spans="1:9" ht="39" thickBot="1" x14ac:dyDescent="0.25">
      <c r="A32" s="61" t="s">
        <v>23</v>
      </c>
      <c r="B32" s="160">
        <v>9900000000</v>
      </c>
      <c r="C32" s="161"/>
      <c r="D32" s="160"/>
      <c r="E32" s="161"/>
      <c r="F32" s="158"/>
      <c r="G32" s="159"/>
      <c r="H32" s="62">
        <f>H33+H35+H39</f>
        <v>8949.6</v>
      </c>
      <c r="I32" s="1"/>
    </row>
    <row r="33" spans="1:9" ht="26.25" thickBot="1" x14ac:dyDescent="0.25">
      <c r="A33" s="61" t="s">
        <v>29</v>
      </c>
      <c r="B33" s="160">
        <v>9900000200</v>
      </c>
      <c r="C33" s="161"/>
      <c r="D33" s="160"/>
      <c r="E33" s="161"/>
      <c r="F33" s="158"/>
      <c r="G33" s="159"/>
      <c r="H33" s="62">
        <f>H34</f>
        <v>1593</v>
      </c>
      <c r="I33" s="1"/>
    </row>
    <row r="34" spans="1:9" ht="26.25" thickBot="1" x14ac:dyDescent="0.25">
      <c r="A34" s="61" t="s">
        <v>25</v>
      </c>
      <c r="B34" s="160">
        <v>9900000200</v>
      </c>
      <c r="C34" s="161"/>
      <c r="D34" s="160">
        <v>120</v>
      </c>
      <c r="E34" s="161"/>
      <c r="F34" s="158" t="s">
        <v>55</v>
      </c>
      <c r="G34" s="159"/>
      <c r="H34" s="62">
        <v>1593</v>
      </c>
      <c r="I34" s="1"/>
    </row>
    <row r="35" spans="1:9" ht="26.25" thickBot="1" x14ac:dyDescent="0.25">
      <c r="A35" s="61" t="s">
        <v>24</v>
      </c>
      <c r="B35" s="160">
        <v>9900000210</v>
      </c>
      <c r="C35" s="161"/>
      <c r="D35" s="160"/>
      <c r="E35" s="161"/>
      <c r="F35" s="158"/>
      <c r="G35" s="159"/>
      <c r="H35" s="62">
        <f>H36+H37+H38</f>
        <v>7254.6</v>
      </c>
      <c r="I35" s="1"/>
    </row>
    <row r="36" spans="1:9" ht="26.25" thickBot="1" x14ac:dyDescent="0.25">
      <c r="A36" s="61" t="s">
        <v>25</v>
      </c>
      <c r="B36" s="160">
        <v>9900000210</v>
      </c>
      <c r="C36" s="161"/>
      <c r="D36" s="160">
        <v>120</v>
      </c>
      <c r="E36" s="161"/>
      <c r="F36" s="158" t="s">
        <v>55</v>
      </c>
      <c r="G36" s="159"/>
      <c r="H36" s="62">
        <v>6099.6</v>
      </c>
      <c r="I36" s="1"/>
    </row>
    <row r="37" spans="1:9" ht="39" thickBot="1" x14ac:dyDescent="0.25">
      <c r="A37" s="61" t="s">
        <v>26</v>
      </c>
      <c r="B37" s="160">
        <v>9900000210</v>
      </c>
      <c r="C37" s="161"/>
      <c r="D37" s="160">
        <v>240</v>
      </c>
      <c r="E37" s="161"/>
      <c r="F37" s="158" t="s">
        <v>55</v>
      </c>
      <c r="G37" s="159"/>
      <c r="H37" s="62">
        <v>1120</v>
      </c>
      <c r="I37" s="1"/>
    </row>
    <row r="38" spans="1:9" ht="13.5" thickBot="1" x14ac:dyDescent="0.25">
      <c r="A38" s="61" t="s">
        <v>27</v>
      </c>
      <c r="B38" s="160">
        <v>9900000210</v>
      </c>
      <c r="C38" s="161"/>
      <c r="D38" s="160">
        <v>850</v>
      </c>
      <c r="E38" s="161"/>
      <c r="F38" s="158" t="s">
        <v>55</v>
      </c>
      <c r="G38" s="159"/>
      <c r="H38" s="62">
        <v>35</v>
      </c>
      <c r="I38" s="1"/>
    </row>
    <row r="39" spans="1:9" ht="90" thickBot="1" x14ac:dyDescent="0.25">
      <c r="A39" s="61" t="s">
        <v>30</v>
      </c>
      <c r="B39" s="160">
        <v>9900005000</v>
      </c>
      <c r="C39" s="161"/>
      <c r="D39" s="160"/>
      <c r="E39" s="161"/>
      <c r="F39" s="158"/>
      <c r="G39" s="159"/>
      <c r="H39" s="62">
        <f>H40</f>
        <v>102</v>
      </c>
      <c r="I39" s="1"/>
    </row>
    <row r="40" spans="1:9" ht="39" thickBot="1" x14ac:dyDescent="0.25">
      <c r="A40" s="61" t="s">
        <v>31</v>
      </c>
      <c r="B40" s="164">
        <v>9900005010</v>
      </c>
      <c r="C40" s="165"/>
      <c r="D40" s="172"/>
      <c r="E40" s="173"/>
      <c r="F40" s="158"/>
      <c r="G40" s="159"/>
      <c r="H40" s="62">
        <f>H41</f>
        <v>102</v>
      </c>
      <c r="I40" s="1"/>
    </row>
    <row r="41" spans="1:9" ht="13.5" thickBot="1" x14ac:dyDescent="0.25">
      <c r="A41" s="61" t="s">
        <v>32</v>
      </c>
      <c r="B41" s="164">
        <v>9900005010</v>
      </c>
      <c r="C41" s="165"/>
      <c r="D41" s="172">
        <v>540</v>
      </c>
      <c r="E41" s="173"/>
      <c r="F41" s="158" t="s">
        <v>55</v>
      </c>
      <c r="G41" s="159"/>
      <c r="H41" s="62">
        <v>102</v>
      </c>
      <c r="I41" s="1"/>
    </row>
    <row r="42" spans="1:9" ht="13.5" thickBot="1" x14ac:dyDescent="0.25">
      <c r="A42" s="70" t="s">
        <v>135</v>
      </c>
      <c r="B42" s="160"/>
      <c r="C42" s="161"/>
      <c r="D42" s="160"/>
      <c r="E42" s="161"/>
      <c r="F42" s="158"/>
      <c r="G42" s="159"/>
      <c r="H42" s="60">
        <f>H43</f>
        <v>260</v>
      </c>
      <c r="I42" s="46"/>
    </row>
    <row r="43" spans="1:9" ht="26.25" thickBot="1" x14ac:dyDescent="0.25">
      <c r="A43" s="61" t="s">
        <v>22</v>
      </c>
      <c r="B43" s="162">
        <v>9000000000</v>
      </c>
      <c r="C43" s="163"/>
      <c r="D43" s="162"/>
      <c r="E43" s="163"/>
      <c r="F43" s="68"/>
      <c r="G43" s="69"/>
      <c r="H43" s="62">
        <f>H44</f>
        <v>260</v>
      </c>
      <c r="I43" s="46"/>
    </row>
    <row r="44" spans="1:9" ht="39" thickBot="1" x14ac:dyDescent="0.25">
      <c r="A44" s="61" t="s">
        <v>23</v>
      </c>
      <c r="B44" s="158">
        <v>9900000000</v>
      </c>
      <c r="C44" s="159"/>
      <c r="D44" s="158"/>
      <c r="E44" s="159"/>
      <c r="F44" s="68"/>
      <c r="G44" s="69"/>
      <c r="H44" s="62">
        <f>H45</f>
        <v>260</v>
      </c>
      <c r="I44" s="46"/>
    </row>
    <row r="45" spans="1:9" ht="26.25" thickBot="1" x14ac:dyDescent="0.25">
      <c r="A45" s="61" t="s">
        <v>33</v>
      </c>
      <c r="B45" s="160">
        <v>9900000280</v>
      </c>
      <c r="C45" s="161"/>
      <c r="D45" s="160"/>
      <c r="E45" s="161"/>
      <c r="F45" s="158"/>
      <c r="G45" s="159"/>
      <c r="H45" s="60">
        <f>H46</f>
        <v>260</v>
      </c>
      <c r="I45" s="46"/>
    </row>
    <row r="46" spans="1:9" ht="39" thickBot="1" x14ac:dyDescent="0.25">
      <c r="A46" s="61" t="s">
        <v>26</v>
      </c>
      <c r="B46" s="160">
        <v>9900000280</v>
      </c>
      <c r="C46" s="161"/>
      <c r="D46" s="160">
        <v>240</v>
      </c>
      <c r="E46" s="161"/>
      <c r="F46" s="158" t="s">
        <v>156</v>
      </c>
      <c r="G46" s="159"/>
      <c r="H46" s="62">
        <v>260</v>
      </c>
      <c r="I46" s="46"/>
    </row>
    <row r="47" spans="1:9" ht="13.5" thickBot="1" x14ac:dyDescent="0.25">
      <c r="A47" s="70" t="s">
        <v>164</v>
      </c>
      <c r="B47" s="160"/>
      <c r="C47" s="161"/>
      <c r="D47" s="160"/>
      <c r="E47" s="161"/>
      <c r="F47" s="158"/>
      <c r="G47" s="159"/>
      <c r="H47" s="60">
        <f>H48</f>
        <v>50</v>
      </c>
      <c r="I47" s="46"/>
    </row>
    <row r="48" spans="1:9" ht="26.25" thickBot="1" x14ac:dyDescent="0.25">
      <c r="A48" s="61" t="s">
        <v>22</v>
      </c>
      <c r="B48" s="162">
        <v>9000000000</v>
      </c>
      <c r="C48" s="163"/>
      <c r="D48" s="162"/>
      <c r="E48" s="163"/>
      <c r="F48" s="68"/>
      <c r="G48" s="69"/>
      <c r="H48" s="62">
        <f>H49</f>
        <v>50</v>
      </c>
      <c r="I48" s="46"/>
    </row>
    <row r="49" spans="1:9" ht="39" thickBot="1" x14ac:dyDescent="0.25">
      <c r="A49" s="61" t="s">
        <v>23</v>
      </c>
      <c r="B49" s="158">
        <v>9900000000</v>
      </c>
      <c r="C49" s="159"/>
      <c r="D49" s="158"/>
      <c r="E49" s="159"/>
      <c r="F49" s="68"/>
      <c r="G49" s="69"/>
      <c r="H49" s="62">
        <f>H50</f>
        <v>50</v>
      </c>
      <c r="I49" s="46"/>
    </row>
    <row r="50" spans="1:9" ht="13.5" thickBot="1" x14ac:dyDescent="0.25">
      <c r="A50" s="61" t="s">
        <v>178</v>
      </c>
      <c r="B50" s="160">
        <v>9900000290</v>
      </c>
      <c r="C50" s="161"/>
      <c r="D50" s="160"/>
      <c r="E50" s="161"/>
      <c r="F50" s="158"/>
      <c r="G50" s="159"/>
      <c r="H50" s="60">
        <f>H51</f>
        <v>50</v>
      </c>
      <c r="I50" s="46"/>
    </row>
    <row r="51" spans="1:9" ht="13.5" thickBot="1" x14ac:dyDescent="0.25">
      <c r="A51" s="61" t="s">
        <v>177</v>
      </c>
      <c r="B51" s="160">
        <v>9900000290</v>
      </c>
      <c r="C51" s="161"/>
      <c r="D51" s="160">
        <v>870</v>
      </c>
      <c r="E51" s="161"/>
      <c r="F51" s="158" t="s">
        <v>176</v>
      </c>
      <c r="G51" s="159"/>
      <c r="H51" s="62">
        <v>50</v>
      </c>
      <c r="I51" s="46"/>
    </row>
    <row r="52" spans="1:9" ht="13.5" thickBot="1" x14ac:dyDescent="0.25">
      <c r="A52" s="71" t="s">
        <v>34</v>
      </c>
      <c r="B52" s="160"/>
      <c r="C52" s="161"/>
      <c r="D52" s="160"/>
      <c r="E52" s="161"/>
      <c r="F52" s="158"/>
      <c r="G52" s="159"/>
      <c r="H52" s="60">
        <f>H53</f>
        <v>53.5</v>
      </c>
      <c r="I52" s="24"/>
    </row>
    <row r="53" spans="1:9" ht="26.25" thickBot="1" x14ac:dyDescent="0.25">
      <c r="A53" s="61" t="s">
        <v>22</v>
      </c>
      <c r="B53" s="162">
        <v>9000000000</v>
      </c>
      <c r="C53" s="163"/>
      <c r="D53" s="162"/>
      <c r="E53" s="163"/>
      <c r="F53" s="68"/>
      <c r="G53" s="69"/>
      <c r="H53" s="62">
        <f>H54</f>
        <v>53.5</v>
      </c>
      <c r="I53" s="24"/>
    </row>
    <row r="54" spans="1:9" ht="39" thickBot="1" x14ac:dyDescent="0.25">
      <c r="A54" s="61" t="s">
        <v>23</v>
      </c>
      <c r="B54" s="158">
        <v>9900000000</v>
      </c>
      <c r="C54" s="159"/>
      <c r="D54" s="158"/>
      <c r="E54" s="159"/>
      <c r="F54" s="68"/>
      <c r="G54" s="69"/>
      <c r="H54" s="62">
        <f>H55+H60+H57</f>
        <v>53.5</v>
      </c>
      <c r="I54" s="24"/>
    </row>
    <row r="55" spans="1:9" ht="29.25" hidden="1" customHeight="1" thickBot="1" x14ac:dyDescent="0.25">
      <c r="A55" s="61" t="s">
        <v>146</v>
      </c>
      <c r="B55" s="160">
        <v>9900000270</v>
      </c>
      <c r="C55" s="161"/>
      <c r="D55" s="160"/>
      <c r="E55" s="161"/>
      <c r="F55" s="158"/>
      <c r="G55" s="159"/>
      <c r="H55" s="60">
        <f>H56</f>
        <v>0</v>
      </c>
      <c r="I55" s="1"/>
    </row>
    <row r="56" spans="1:9" ht="13.5" hidden="1" thickBot="1" x14ac:dyDescent="0.25">
      <c r="A56" s="61" t="s">
        <v>27</v>
      </c>
      <c r="B56" s="160">
        <v>9900000270</v>
      </c>
      <c r="C56" s="161"/>
      <c r="D56" s="160">
        <v>850</v>
      </c>
      <c r="E56" s="161"/>
      <c r="F56" s="158" t="s">
        <v>56</v>
      </c>
      <c r="G56" s="159"/>
      <c r="H56" s="62">
        <v>0</v>
      </c>
      <c r="I56" s="24"/>
    </row>
    <row r="57" spans="1:9" ht="26.25" thickBot="1" x14ac:dyDescent="0.25">
      <c r="A57" s="61" t="s">
        <v>33</v>
      </c>
      <c r="B57" s="160">
        <v>9900000280</v>
      </c>
      <c r="C57" s="161"/>
      <c r="D57" s="160"/>
      <c r="E57" s="161"/>
      <c r="F57" s="158"/>
      <c r="G57" s="159"/>
      <c r="H57" s="62">
        <f>H58+H59</f>
        <v>50</v>
      </c>
      <c r="I57" s="26"/>
    </row>
    <row r="58" spans="1:9" ht="39" thickBot="1" x14ac:dyDescent="0.25">
      <c r="A58" s="61" t="s">
        <v>26</v>
      </c>
      <c r="B58" s="160">
        <v>9900000280</v>
      </c>
      <c r="C58" s="161"/>
      <c r="D58" s="160">
        <v>240</v>
      </c>
      <c r="E58" s="161"/>
      <c r="F58" s="158" t="s">
        <v>56</v>
      </c>
      <c r="G58" s="159"/>
      <c r="H58" s="62">
        <v>50</v>
      </c>
      <c r="I58" s="26"/>
    </row>
    <row r="59" spans="1:9" ht="13.5" hidden="1" thickBot="1" x14ac:dyDescent="0.25">
      <c r="A59" s="61" t="s">
        <v>27</v>
      </c>
      <c r="B59" s="160">
        <v>9900000280</v>
      </c>
      <c r="C59" s="161"/>
      <c r="D59" s="160">
        <v>850</v>
      </c>
      <c r="E59" s="161"/>
      <c r="F59" s="158" t="s">
        <v>56</v>
      </c>
      <c r="G59" s="159"/>
      <c r="H59" s="62">
        <v>0</v>
      </c>
      <c r="I59" s="27"/>
    </row>
    <row r="60" spans="1:9" ht="51.75" thickBot="1" x14ac:dyDescent="0.25">
      <c r="A60" s="72" t="s">
        <v>35</v>
      </c>
      <c r="B60" s="164">
        <v>9900071340</v>
      </c>
      <c r="C60" s="165"/>
      <c r="D60" s="172"/>
      <c r="E60" s="173"/>
      <c r="F60" s="158"/>
      <c r="G60" s="159"/>
      <c r="H60" s="73">
        <f>H61</f>
        <v>3.5</v>
      </c>
      <c r="I60" s="1"/>
    </row>
    <row r="61" spans="1:9" ht="39" thickBot="1" x14ac:dyDescent="0.25">
      <c r="A61" s="61" t="s">
        <v>37</v>
      </c>
      <c r="B61" s="164">
        <v>9900071340</v>
      </c>
      <c r="C61" s="165"/>
      <c r="D61" s="172">
        <v>240</v>
      </c>
      <c r="E61" s="173"/>
      <c r="F61" s="158" t="s">
        <v>56</v>
      </c>
      <c r="G61" s="159"/>
      <c r="H61" s="73">
        <v>3.5</v>
      </c>
      <c r="I61" s="1"/>
    </row>
    <row r="62" spans="1:9" ht="13.5" thickBot="1" x14ac:dyDescent="0.25">
      <c r="A62" s="74" t="s">
        <v>38</v>
      </c>
      <c r="B62" s="160"/>
      <c r="C62" s="161"/>
      <c r="D62" s="164"/>
      <c r="E62" s="165"/>
      <c r="F62" s="162"/>
      <c r="G62" s="163"/>
      <c r="H62" s="60">
        <f>H63</f>
        <v>278.3</v>
      </c>
      <c r="I62" s="1"/>
    </row>
    <row r="63" spans="1:9" ht="13.5" thickBot="1" x14ac:dyDescent="0.25">
      <c r="A63" s="59" t="s">
        <v>39</v>
      </c>
      <c r="B63" s="160"/>
      <c r="C63" s="161"/>
      <c r="D63" s="160"/>
      <c r="E63" s="161"/>
      <c r="F63" s="158"/>
      <c r="G63" s="159"/>
      <c r="H63" s="62">
        <f>H65</f>
        <v>278.3</v>
      </c>
      <c r="I63" s="1"/>
    </row>
    <row r="64" spans="1:9" ht="26.25" thickBot="1" x14ac:dyDescent="0.25">
      <c r="A64" s="75" t="s">
        <v>22</v>
      </c>
      <c r="B64" s="160">
        <v>9000000000</v>
      </c>
      <c r="C64" s="161"/>
      <c r="D64" s="76"/>
      <c r="E64" s="77"/>
      <c r="F64" s="68"/>
      <c r="G64" s="69"/>
      <c r="H64" s="62">
        <f>H65</f>
        <v>278.3</v>
      </c>
      <c r="I64" s="53"/>
    </row>
    <row r="65" spans="1:9" ht="39" thickBot="1" x14ac:dyDescent="0.25">
      <c r="A65" s="61" t="s">
        <v>23</v>
      </c>
      <c r="B65" s="160">
        <v>9900000000</v>
      </c>
      <c r="C65" s="161"/>
      <c r="D65" s="160"/>
      <c r="E65" s="161"/>
      <c r="F65" s="158"/>
      <c r="G65" s="159"/>
      <c r="H65" s="62">
        <f>H66</f>
        <v>278.3</v>
      </c>
      <c r="I65" s="1"/>
    </row>
    <row r="66" spans="1:9" ht="64.5" thickBot="1" x14ac:dyDescent="0.25">
      <c r="A66" s="75" t="s">
        <v>40</v>
      </c>
      <c r="B66" s="160">
        <v>9900051180</v>
      </c>
      <c r="C66" s="161"/>
      <c r="D66" s="160"/>
      <c r="E66" s="161"/>
      <c r="F66" s="158"/>
      <c r="G66" s="159"/>
      <c r="H66" s="62">
        <f>H67</f>
        <v>278.3</v>
      </c>
      <c r="I66" s="1"/>
    </row>
    <row r="67" spans="1:9" ht="39" thickBot="1" x14ac:dyDescent="0.25">
      <c r="A67" s="61" t="s">
        <v>36</v>
      </c>
      <c r="B67" s="172">
        <v>9900051180</v>
      </c>
      <c r="C67" s="173"/>
      <c r="D67" s="164">
        <v>120</v>
      </c>
      <c r="E67" s="165"/>
      <c r="F67" s="158" t="s">
        <v>57</v>
      </c>
      <c r="G67" s="159"/>
      <c r="H67" s="62">
        <v>278.3</v>
      </c>
      <c r="I67" s="1"/>
    </row>
    <row r="68" spans="1:9" ht="13.5" thickBot="1" x14ac:dyDescent="0.25">
      <c r="A68" s="59" t="s">
        <v>41</v>
      </c>
      <c r="B68" s="170"/>
      <c r="C68" s="171"/>
      <c r="D68" s="170"/>
      <c r="E68" s="171"/>
      <c r="F68" s="162"/>
      <c r="G68" s="163"/>
      <c r="H68" s="60">
        <f>H69+H88</f>
        <v>5515.7</v>
      </c>
      <c r="I68" s="1"/>
    </row>
    <row r="69" spans="1:9" ht="13.5" thickBot="1" x14ac:dyDescent="0.25">
      <c r="A69" s="57" t="s">
        <v>42</v>
      </c>
      <c r="B69" s="170"/>
      <c r="C69" s="171"/>
      <c r="D69" s="170"/>
      <c r="E69" s="171"/>
      <c r="F69" s="162"/>
      <c r="G69" s="163"/>
      <c r="H69" s="60">
        <f>H70+H79+H84</f>
        <v>5265.7</v>
      </c>
      <c r="I69" s="1"/>
    </row>
    <row r="70" spans="1:9" ht="81.75" customHeight="1" thickBot="1" x14ac:dyDescent="0.25">
      <c r="A70" s="61" t="s">
        <v>179</v>
      </c>
      <c r="B70" s="158" t="s">
        <v>58</v>
      </c>
      <c r="C70" s="159"/>
      <c r="D70" s="160"/>
      <c r="E70" s="161"/>
      <c r="F70" s="158"/>
      <c r="G70" s="159"/>
      <c r="H70" s="62">
        <f>H71+H76</f>
        <v>4021.8999999999996</v>
      </c>
      <c r="I70" s="1"/>
    </row>
    <row r="71" spans="1:9" ht="106.9" customHeight="1" thickBot="1" x14ac:dyDescent="0.25">
      <c r="A71" s="61" t="s">
        <v>180</v>
      </c>
      <c r="B71" s="158" t="s">
        <v>112</v>
      </c>
      <c r="C71" s="159"/>
      <c r="D71" s="76"/>
      <c r="E71" s="77"/>
      <c r="F71" s="68"/>
      <c r="G71" s="69"/>
      <c r="H71" s="62">
        <f>H73+H74</f>
        <v>3821.8999999999996</v>
      </c>
      <c r="I71" s="15"/>
    </row>
    <row r="72" spans="1:9" ht="41.25" customHeight="1" thickBot="1" x14ac:dyDescent="0.25">
      <c r="A72" s="61" t="s">
        <v>113</v>
      </c>
      <c r="B72" s="158" t="s">
        <v>0</v>
      </c>
      <c r="C72" s="159"/>
      <c r="D72" s="170"/>
      <c r="E72" s="171"/>
      <c r="F72" s="162"/>
      <c r="G72" s="163"/>
      <c r="H72" s="62">
        <f>H73</f>
        <v>2197.1</v>
      </c>
      <c r="I72" s="1"/>
    </row>
    <row r="73" spans="1:9" ht="39" thickBot="1" x14ac:dyDescent="0.25">
      <c r="A73" s="61" t="s">
        <v>26</v>
      </c>
      <c r="B73" s="158" t="s">
        <v>0</v>
      </c>
      <c r="C73" s="159"/>
      <c r="D73" s="160">
        <v>240</v>
      </c>
      <c r="E73" s="161"/>
      <c r="F73" s="158" t="s">
        <v>74</v>
      </c>
      <c r="G73" s="159"/>
      <c r="H73" s="62">
        <v>2197.1</v>
      </c>
      <c r="I73" s="1"/>
    </row>
    <row r="74" spans="1:9" ht="39" thickBot="1" x14ac:dyDescent="0.25">
      <c r="A74" s="61" t="s">
        <v>149</v>
      </c>
      <c r="B74" s="158" t="s">
        <v>91</v>
      </c>
      <c r="C74" s="159"/>
      <c r="D74" s="160"/>
      <c r="E74" s="161"/>
      <c r="F74" s="158"/>
      <c r="G74" s="159"/>
      <c r="H74" s="62">
        <f>H75</f>
        <v>1624.8</v>
      </c>
      <c r="I74" s="1"/>
    </row>
    <row r="75" spans="1:9" ht="39" thickBot="1" x14ac:dyDescent="0.25">
      <c r="A75" s="61" t="s">
        <v>26</v>
      </c>
      <c r="B75" s="158" t="s">
        <v>91</v>
      </c>
      <c r="C75" s="159"/>
      <c r="D75" s="160">
        <v>240</v>
      </c>
      <c r="E75" s="161"/>
      <c r="F75" s="158" t="s">
        <v>74</v>
      </c>
      <c r="G75" s="159"/>
      <c r="H75" s="62">
        <v>1624.8</v>
      </c>
      <c r="I75" s="1"/>
    </row>
    <row r="76" spans="1:9" ht="106.5" customHeight="1" thickBot="1" x14ac:dyDescent="0.25">
      <c r="A76" s="78" t="s">
        <v>181</v>
      </c>
      <c r="B76" s="158" t="s">
        <v>114</v>
      </c>
      <c r="C76" s="159"/>
      <c r="D76" s="76"/>
      <c r="E76" s="77"/>
      <c r="F76" s="68"/>
      <c r="G76" s="69"/>
      <c r="H76" s="62">
        <f>H77</f>
        <v>200</v>
      </c>
      <c r="I76" s="15"/>
    </row>
    <row r="77" spans="1:9" ht="64.5" thickBot="1" x14ac:dyDescent="0.25">
      <c r="A77" s="79" t="s">
        <v>148</v>
      </c>
      <c r="B77" s="158" t="s">
        <v>90</v>
      </c>
      <c r="C77" s="159"/>
      <c r="D77" s="160"/>
      <c r="E77" s="161"/>
      <c r="F77" s="158"/>
      <c r="G77" s="159"/>
      <c r="H77" s="62">
        <f>H78</f>
        <v>200</v>
      </c>
      <c r="I77" s="1"/>
    </row>
    <row r="78" spans="1:9" ht="39" thickBot="1" x14ac:dyDescent="0.25">
      <c r="A78" s="61" t="s">
        <v>26</v>
      </c>
      <c r="B78" s="158" t="s">
        <v>90</v>
      </c>
      <c r="C78" s="159"/>
      <c r="D78" s="160">
        <v>240</v>
      </c>
      <c r="E78" s="161"/>
      <c r="F78" s="158" t="s">
        <v>74</v>
      </c>
      <c r="G78" s="159"/>
      <c r="H78" s="62">
        <v>200</v>
      </c>
      <c r="I78" s="1"/>
    </row>
    <row r="79" spans="1:9" ht="51.75" thickBot="1" x14ac:dyDescent="0.25">
      <c r="A79" s="59" t="s">
        <v>182</v>
      </c>
      <c r="B79" s="162" t="s">
        <v>105</v>
      </c>
      <c r="C79" s="163"/>
      <c r="D79" s="80"/>
      <c r="E79" s="81"/>
      <c r="F79" s="82"/>
      <c r="G79" s="83"/>
      <c r="H79" s="60">
        <f>H80+H82</f>
        <v>1243.8</v>
      </c>
      <c r="I79" s="24"/>
    </row>
    <row r="80" spans="1:9" ht="77.25" thickBot="1" x14ac:dyDescent="0.25">
      <c r="A80" s="61" t="s">
        <v>185</v>
      </c>
      <c r="B80" s="158" t="s">
        <v>183</v>
      </c>
      <c r="C80" s="159"/>
      <c r="D80" s="76"/>
      <c r="E80" s="77"/>
      <c r="F80" s="68"/>
      <c r="G80" s="69"/>
      <c r="H80" s="62">
        <f>H81</f>
        <v>1193.8</v>
      </c>
      <c r="I80" s="24"/>
    </row>
    <row r="81" spans="1:9" ht="39" thickBot="1" x14ac:dyDescent="0.25">
      <c r="A81" s="61" t="s">
        <v>26</v>
      </c>
      <c r="B81" s="158" t="s">
        <v>183</v>
      </c>
      <c r="C81" s="159"/>
      <c r="D81" s="160">
        <v>240</v>
      </c>
      <c r="E81" s="161"/>
      <c r="F81" s="68"/>
      <c r="G81" s="69"/>
      <c r="H81" s="62">
        <v>1193.8</v>
      </c>
      <c r="I81" s="24"/>
    </row>
    <row r="82" spans="1:9" ht="64.5" thickBot="1" x14ac:dyDescent="0.25">
      <c r="A82" s="61" t="s">
        <v>186</v>
      </c>
      <c r="B82" s="158" t="s">
        <v>184</v>
      </c>
      <c r="C82" s="159"/>
      <c r="D82" s="76"/>
      <c r="E82" s="77"/>
      <c r="F82" s="68"/>
      <c r="G82" s="69"/>
      <c r="H82" s="62">
        <f>H83</f>
        <v>50</v>
      </c>
      <c r="I82" s="24"/>
    </row>
    <row r="83" spans="1:9" ht="39" thickBot="1" x14ac:dyDescent="0.25">
      <c r="A83" s="61" t="s">
        <v>26</v>
      </c>
      <c r="B83" s="158" t="s">
        <v>184</v>
      </c>
      <c r="C83" s="159"/>
      <c r="D83" s="160">
        <v>240</v>
      </c>
      <c r="E83" s="161"/>
      <c r="F83" s="68"/>
      <c r="G83" s="69"/>
      <c r="H83" s="62">
        <v>50</v>
      </c>
      <c r="I83" s="24"/>
    </row>
    <row r="84" spans="1:9" ht="26.25" hidden="1" thickBot="1" x14ac:dyDescent="0.25">
      <c r="A84" s="59" t="s">
        <v>22</v>
      </c>
      <c r="B84" s="162">
        <v>9000000000</v>
      </c>
      <c r="C84" s="163"/>
      <c r="D84" s="162"/>
      <c r="E84" s="163"/>
      <c r="F84" s="82"/>
      <c r="G84" s="83"/>
      <c r="H84" s="60">
        <f>H85</f>
        <v>0</v>
      </c>
      <c r="I84" s="25"/>
    </row>
    <row r="85" spans="1:9" ht="39" hidden="1" thickBot="1" x14ac:dyDescent="0.25">
      <c r="A85" s="61" t="s">
        <v>23</v>
      </c>
      <c r="B85" s="158">
        <v>9900000000</v>
      </c>
      <c r="C85" s="159"/>
      <c r="D85" s="158"/>
      <c r="E85" s="159"/>
      <c r="F85" s="68"/>
      <c r="G85" s="69"/>
      <c r="H85" s="62">
        <f>H86</f>
        <v>0</v>
      </c>
      <c r="I85" s="25"/>
    </row>
    <row r="86" spans="1:9" ht="26.25" hidden="1" thickBot="1" x14ac:dyDescent="0.25">
      <c r="A86" s="61" t="s">
        <v>146</v>
      </c>
      <c r="B86" s="160">
        <v>9900000270</v>
      </c>
      <c r="C86" s="161"/>
      <c r="D86" s="160"/>
      <c r="E86" s="161"/>
      <c r="F86" s="158"/>
      <c r="G86" s="159"/>
      <c r="H86" s="60">
        <f>H87</f>
        <v>0</v>
      </c>
      <c r="I86" s="25"/>
    </row>
    <row r="87" spans="1:9" ht="13.5" hidden="1" thickBot="1" x14ac:dyDescent="0.25">
      <c r="A87" s="61" t="s">
        <v>27</v>
      </c>
      <c r="B87" s="160">
        <v>9900000270</v>
      </c>
      <c r="C87" s="161"/>
      <c r="D87" s="160">
        <v>850</v>
      </c>
      <c r="E87" s="161"/>
      <c r="F87" s="158" t="s">
        <v>74</v>
      </c>
      <c r="G87" s="159"/>
      <c r="H87" s="62">
        <v>0</v>
      </c>
      <c r="I87" s="25"/>
    </row>
    <row r="88" spans="1:9" ht="26.25" thickBot="1" x14ac:dyDescent="0.25">
      <c r="A88" s="59" t="s">
        <v>43</v>
      </c>
      <c r="B88" s="162"/>
      <c r="C88" s="163"/>
      <c r="D88" s="170"/>
      <c r="E88" s="171"/>
      <c r="F88" s="162"/>
      <c r="G88" s="163"/>
      <c r="H88" s="60">
        <f>H89</f>
        <v>250</v>
      </c>
      <c r="I88" s="1"/>
    </row>
    <row r="89" spans="1:9" ht="26.25" thickBot="1" x14ac:dyDescent="0.25">
      <c r="A89" s="61" t="s">
        <v>22</v>
      </c>
      <c r="B89" s="158">
        <v>9000000000</v>
      </c>
      <c r="C89" s="159"/>
      <c r="D89" s="174"/>
      <c r="E89" s="175"/>
      <c r="F89" s="168"/>
      <c r="G89" s="169"/>
      <c r="H89" s="62">
        <f>H90</f>
        <v>250</v>
      </c>
      <c r="I89" s="1"/>
    </row>
    <row r="90" spans="1:9" ht="39" thickBot="1" x14ac:dyDescent="0.25">
      <c r="A90" s="61" t="s">
        <v>23</v>
      </c>
      <c r="B90" s="158">
        <v>9900000000</v>
      </c>
      <c r="C90" s="159"/>
      <c r="D90" s="164"/>
      <c r="E90" s="165"/>
      <c r="F90" s="166"/>
      <c r="G90" s="167"/>
      <c r="H90" s="62">
        <f>H91</f>
        <v>250</v>
      </c>
      <c r="I90" s="1"/>
    </row>
    <row r="91" spans="1:9" ht="26.25" thickBot="1" x14ac:dyDescent="0.25">
      <c r="A91" s="61" t="s">
        <v>33</v>
      </c>
      <c r="B91" s="160">
        <v>9900000280</v>
      </c>
      <c r="C91" s="161"/>
      <c r="D91" s="164"/>
      <c r="E91" s="165"/>
      <c r="F91" s="166"/>
      <c r="G91" s="167"/>
      <c r="H91" s="62">
        <f>H92</f>
        <v>250</v>
      </c>
      <c r="I91" s="1"/>
    </row>
    <row r="92" spans="1:9" ht="39" thickBot="1" x14ac:dyDescent="0.25">
      <c r="A92" s="61" t="s">
        <v>26</v>
      </c>
      <c r="B92" s="160">
        <v>9900000280</v>
      </c>
      <c r="C92" s="161"/>
      <c r="D92" s="160">
        <v>240</v>
      </c>
      <c r="E92" s="161"/>
      <c r="F92" s="166" t="s">
        <v>59</v>
      </c>
      <c r="G92" s="167"/>
      <c r="H92" s="62">
        <v>250</v>
      </c>
      <c r="I92" s="1"/>
    </row>
    <row r="93" spans="1:9" ht="13.5" thickBot="1" x14ac:dyDescent="0.25">
      <c r="A93" s="84" t="s">
        <v>44</v>
      </c>
      <c r="B93" s="162"/>
      <c r="C93" s="163"/>
      <c r="D93" s="170"/>
      <c r="E93" s="171"/>
      <c r="F93" s="162"/>
      <c r="G93" s="163"/>
      <c r="H93" s="60">
        <f>H94+H107+H120</f>
        <v>5900</v>
      </c>
      <c r="I93" s="1"/>
    </row>
    <row r="94" spans="1:9" ht="13.5" thickBot="1" x14ac:dyDescent="0.25">
      <c r="A94" s="84" t="s">
        <v>45</v>
      </c>
      <c r="B94" s="162"/>
      <c r="C94" s="163"/>
      <c r="D94" s="170"/>
      <c r="E94" s="171"/>
      <c r="F94" s="162"/>
      <c r="G94" s="163"/>
      <c r="H94" s="60">
        <f>H95+H101</f>
        <v>880</v>
      </c>
      <c r="I94" s="1"/>
    </row>
    <row r="95" spans="1:9" ht="51.75" hidden="1" thickBot="1" x14ac:dyDescent="0.25">
      <c r="A95" s="61" t="s">
        <v>103</v>
      </c>
      <c r="B95" s="162" t="s">
        <v>100</v>
      </c>
      <c r="C95" s="163"/>
      <c r="D95" s="170"/>
      <c r="E95" s="171"/>
      <c r="F95" s="82"/>
      <c r="G95" s="83"/>
      <c r="H95" s="60">
        <f>H96</f>
        <v>0</v>
      </c>
      <c r="I95" s="10"/>
    </row>
    <row r="96" spans="1:9" ht="102.75" hidden="1" thickBot="1" x14ac:dyDescent="0.25">
      <c r="A96" s="75" t="s">
        <v>108</v>
      </c>
      <c r="B96" s="162" t="s">
        <v>111</v>
      </c>
      <c r="C96" s="163"/>
      <c r="D96" s="170"/>
      <c r="E96" s="171"/>
      <c r="F96" s="82"/>
      <c r="G96" s="83"/>
      <c r="H96" s="60">
        <f>H97+H99</f>
        <v>0</v>
      </c>
      <c r="I96" s="10"/>
    </row>
    <row r="97" spans="1:9" ht="90" hidden="1" thickBot="1" x14ac:dyDescent="0.25">
      <c r="A97" s="85" t="s">
        <v>122</v>
      </c>
      <c r="B97" s="162" t="s">
        <v>109</v>
      </c>
      <c r="C97" s="163"/>
      <c r="D97" s="174"/>
      <c r="E97" s="175"/>
      <c r="F97" s="162"/>
      <c r="G97" s="163"/>
      <c r="H97" s="60">
        <f>H98</f>
        <v>0</v>
      </c>
      <c r="I97" s="10"/>
    </row>
    <row r="98" spans="1:9" ht="13.5" hidden="1" thickBot="1" x14ac:dyDescent="0.25">
      <c r="A98" s="85" t="s">
        <v>99</v>
      </c>
      <c r="B98" s="162" t="s">
        <v>109</v>
      </c>
      <c r="C98" s="163"/>
      <c r="D98" s="160">
        <v>410</v>
      </c>
      <c r="E98" s="161"/>
      <c r="F98" s="158" t="s">
        <v>60</v>
      </c>
      <c r="G98" s="159"/>
      <c r="H98" s="62">
        <v>0</v>
      </c>
      <c r="I98" s="10"/>
    </row>
    <row r="99" spans="1:9" ht="90" hidden="1" thickBot="1" x14ac:dyDescent="0.25">
      <c r="A99" s="85" t="s">
        <v>123</v>
      </c>
      <c r="B99" s="162" t="s">
        <v>110</v>
      </c>
      <c r="C99" s="163"/>
      <c r="D99" s="174"/>
      <c r="E99" s="175"/>
      <c r="F99" s="162"/>
      <c r="G99" s="163"/>
      <c r="H99" s="60">
        <f>H100</f>
        <v>0</v>
      </c>
      <c r="I99" s="10"/>
    </row>
    <row r="100" spans="1:9" ht="13.5" hidden="1" thickBot="1" x14ac:dyDescent="0.25">
      <c r="A100" s="85" t="s">
        <v>99</v>
      </c>
      <c r="B100" s="158" t="s">
        <v>110</v>
      </c>
      <c r="C100" s="159"/>
      <c r="D100" s="160">
        <v>410</v>
      </c>
      <c r="E100" s="161"/>
      <c r="F100" s="158" t="s">
        <v>60</v>
      </c>
      <c r="G100" s="159"/>
      <c r="H100" s="62">
        <v>0</v>
      </c>
      <c r="I100" s="10"/>
    </row>
    <row r="101" spans="1:9" ht="26.25" thickBot="1" x14ac:dyDescent="0.25">
      <c r="A101" s="61" t="s">
        <v>22</v>
      </c>
      <c r="B101" s="158">
        <v>9000000000</v>
      </c>
      <c r="C101" s="159"/>
      <c r="D101" s="170"/>
      <c r="E101" s="171"/>
      <c r="F101" s="162"/>
      <c r="G101" s="163"/>
      <c r="H101" s="60">
        <f>H102</f>
        <v>880</v>
      </c>
      <c r="I101" s="1"/>
    </row>
    <row r="102" spans="1:9" ht="39" thickBot="1" x14ac:dyDescent="0.25">
      <c r="A102" s="61" t="s">
        <v>23</v>
      </c>
      <c r="B102" s="158">
        <v>9900000000</v>
      </c>
      <c r="C102" s="159"/>
      <c r="D102" s="160"/>
      <c r="E102" s="161"/>
      <c r="F102" s="158"/>
      <c r="G102" s="159"/>
      <c r="H102" s="62">
        <f>H103+H105</f>
        <v>880</v>
      </c>
      <c r="I102" s="1"/>
    </row>
    <row r="103" spans="1:9" ht="26.25" thickBot="1" x14ac:dyDescent="0.25">
      <c r="A103" s="61" t="s">
        <v>33</v>
      </c>
      <c r="B103" s="160">
        <v>9900000280</v>
      </c>
      <c r="C103" s="161"/>
      <c r="D103" s="164"/>
      <c r="E103" s="165"/>
      <c r="F103" s="158"/>
      <c r="G103" s="159"/>
      <c r="H103" s="62">
        <f>H104</f>
        <v>880</v>
      </c>
      <c r="I103" s="1"/>
    </row>
    <row r="104" spans="1:9" ht="39" thickBot="1" x14ac:dyDescent="0.25">
      <c r="A104" s="61" t="s">
        <v>26</v>
      </c>
      <c r="B104" s="160">
        <v>9900000280</v>
      </c>
      <c r="C104" s="161"/>
      <c r="D104" s="160">
        <v>240</v>
      </c>
      <c r="E104" s="161"/>
      <c r="F104" s="158" t="s">
        <v>60</v>
      </c>
      <c r="G104" s="159"/>
      <c r="H104" s="62">
        <v>880</v>
      </c>
      <c r="I104" s="1"/>
    </row>
    <row r="105" spans="1:9" ht="64.5" hidden="1" thickBot="1" x14ac:dyDescent="0.25">
      <c r="A105" s="61" t="s">
        <v>124</v>
      </c>
      <c r="B105" s="170" t="s">
        <v>92</v>
      </c>
      <c r="C105" s="171"/>
      <c r="D105" s="174"/>
      <c r="E105" s="175"/>
      <c r="F105" s="162"/>
      <c r="G105" s="163"/>
      <c r="H105" s="60">
        <f>H106</f>
        <v>0</v>
      </c>
      <c r="I105" s="1"/>
    </row>
    <row r="106" spans="1:9" ht="39" hidden="1" thickBot="1" x14ac:dyDescent="0.25">
      <c r="A106" s="61" t="s">
        <v>26</v>
      </c>
      <c r="B106" s="160" t="s">
        <v>92</v>
      </c>
      <c r="C106" s="161"/>
      <c r="D106" s="160">
        <v>240</v>
      </c>
      <c r="E106" s="161"/>
      <c r="F106" s="158" t="s">
        <v>60</v>
      </c>
      <c r="G106" s="159"/>
      <c r="H106" s="62">
        <v>0</v>
      </c>
      <c r="I106" s="1"/>
    </row>
    <row r="107" spans="1:9" ht="13.5" thickBot="1" x14ac:dyDescent="0.25">
      <c r="A107" s="57" t="s">
        <v>46</v>
      </c>
      <c r="B107" s="162"/>
      <c r="C107" s="163"/>
      <c r="D107" s="170"/>
      <c r="E107" s="171"/>
      <c r="F107" s="162"/>
      <c r="G107" s="163"/>
      <c r="H107" s="60">
        <f>H108+H116</f>
        <v>560</v>
      </c>
      <c r="I107" s="1"/>
    </row>
    <row r="108" spans="1:9" ht="115.5" hidden="1" thickBot="1" x14ac:dyDescent="0.25">
      <c r="A108" s="61" t="s">
        <v>107</v>
      </c>
      <c r="B108" s="162" t="s">
        <v>105</v>
      </c>
      <c r="C108" s="163"/>
      <c r="D108" s="170"/>
      <c r="E108" s="171"/>
      <c r="F108" s="162"/>
      <c r="G108" s="163"/>
      <c r="H108" s="62">
        <f>H109</f>
        <v>0</v>
      </c>
      <c r="I108" s="1"/>
    </row>
    <row r="109" spans="1:9" ht="90" hidden="1" thickBot="1" x14ac:dyDescent="0.25">
      <c r="A109" s="61" t="s">
        <v>127</v>
      </c>
      <c r="B109" s="162" t="s">
        <v>106</v>
      </c>
      <c r="C109" s="163"/>
      <c r="D109" s="160"/>
      <c r="E109" s="161"/>
      <c r="F109" s="162"/>
      <c r="G109" s="163"/>
      <c r="H109" s="62">
        <f>H110+H114</f>
        <v>0</v>
      </c>
      <c r="I109" s="1"/>
    </row>
    <row r="110" spans="1:9" ht="39" hidden="1" thickBot="1" x14ac:dyDescent="0.25">
      <c r="A110" s="61" t="s">
        <v>126</v>
      </c>
      <c r="B110" s="160">
        <v>610070260</v>
      </c>
      <c r="C110" s="161"/>
      <c r="D110" s="164"/>
      <c r="E110" s="165"/>
      <c r="F110" s="158"/>
      <c r="G110" s="159"/>
      <c r="H110" s="62">
        <f>H111</f>
        <v>0</v>
      </c>
      <c r="I110" s="1"/>
    </row>
    <row r="111" spans="1:9" ht="39" hidden="1" thickBot="1" x14ac:dyDescent="0.25">
      <c r="A111" s="61" t="s">
        <v>26</v>
      </c>
      <c r="B111" s="160">
        <v>610070260</v>
      </c>
      <c r="C111" s="161"/>
      <c r="D111" s="160">
        <v>240</v>
      </c>
      <c r="E111" s="161"/>
      <c r="F111" s="158" t="s">
        <v>61</v>
      </c>
      <c r="G111" s="159"/>
      <c r="H111" s="62">
        <v>0</v>
      </c>
      <c r="I111" s="1"/>
    </row>
    <row r="112" spans="1:9" ht="13.5" hidden="1" customHeight="1" thickBot="1" x14ac:dyDescent="0.25">
      <c r="A112" s="61" t="s">
        <v>128</v>
      </c>
      <c r="B112" s="160" t="s">
        <v>104</v>
      </c>
      <c r="C112" s="161"/>
      <c r="D112" s="76"/>
      <c r="E112" s="77"/>
      <c r="F112" s="68"/>
      <c r="G112" s="69"/>
      <c r="H112" s="62">
        <f>H113</f>
        <v>0</v>
      </c>
      <c r="I112" s="1"/>
    </row>
    <row r="113" spans="1:9" ht="13.5" hidden="1" customHeight="1" thickBot="1" x14ac:dyDescent="0.25">
      <c r="A113" s="61" t="s">
        <v>26</v>
      </c>
      <c r="B113" s="160" t="s">
        <v>104</v>
      </c>
      <c r="C113" s="161"/>
      <c r="D113" s="160">
        <v>240</v>
      </c>
      <c r="E113" s="161"/>
      <c r="F113" s="158" t="s">
        <v>61</v>
      </c>
      <c r="G113" s="159"/>
      <c r="H113" s="62">
        <v>0</v>
      </c>
      <c r="I113" s="1"/>
    </row>
    <row r="114" spans="1:9" ht="39" hidden="1" thickBot="1" x14ac:dyDescent="0.25">
      <c r="A114" s="61" t="s">
        <v>128</v>
      </c>
      <c r="B114" s="160" t="s">
        <v>104</v>
      </c>
      <c r="C114" s="161"/>
      <c r="D114" s="76"/>
      <c r="E114" s="77"/>
      <c r="F114" s="68"/>
      <c r="G114" s="69"/>
      <c r="H114" s="62">
        <f>H115</f>
        <v>0</v>
      </c>
      <c r="I114" s="10"/>
    </row>
    <row r="115" spans="1:9" ht="39" hidden="1" thickBot="1" x14ac:dyDescent="0.25">
      <c r="A115" s="61" t="s">
        <v>26</v>
      </c>
      <c r="B115" s="160" t="s">
        <v>104</v>
      </c>
      <c r="C115" s="161"/>
      <c r="D115" s="160">
        <v>240</v>
      </c>
      <c r="E115" s="161"/>
      <c r="F115" s="158" t="s">
        <v>61</v>
      </c>
      <c r="G115" s="159"/>
      <c r="H115" s="62">
        <v>0</v>
      </c>
      <c r="I115" s="10"/>
    </row>
    <row r="116" spans="1:9" ht="26.25" thickBot="1" x14ac:dyDescent="0.25">
      <c r="A116" s="61" t="s">
        <v>33</v>
      </c>
      <c r="B116" s="158">
        <v>9000000000</v>
      </c>
      <c r="C116" s="159"/>
      <c r="D116" s="170"/>
      <c r="E116" s="171"/>
      <c r="F116" s="162"/>
      <c r="G116" s="163"/>
      <c r="H116" s="62">
        <f>H117</f>
        <v>560</v>
      </c>
      <c r="I116" s="10"/>
    </row>
    <row r="117" spans="1:9" ht="39" thickBot="1" x14ac:dyDescent="0.25">
      <c r="A117" s="61" t="s">
        <v>26</v>
      </c>
      <c r="B117" s="158">
        <v>9900000000</v>
      </c>
      <c r="C117" s="159"/>
      <c r="D117" s="160"/>
      <c r="E117" s="161"/>
      <c r="F117" s="162"/>
      <c r="G117" s="163"/>
      <c r="H117" s="62">
        <f>H118</f>
        <v>560</v>
      </c>
      <c r="I117" s="10"/>
    </row>
    <row r="118" spans="1:9" ht="26.25" thickBot="1" x14ac:dyDescent="0.25">
      <c r="A118" s="61" t="s">
        <v>33</v>
      </c>
      <c r="B118" s="160">
        <v>9900000280</v>
      </c>
      <c r="C118" s="161"/>
      <c r="D118" s="164"/>
      <c r="E118" s="165"/>
      <c r="F118" s="158"/>
      <c r="G118" s="159"/>
      <c r="H118" s="62">
        <f>H119</f>
        <v>560</v>
      </c>
      <c r="I118" s="1"/>
    </row>
    <row r="119" spans="1:9" ht="39" thickBot="1" x14ac:dyDescent="0.25">
      <c r="A119" s="61" t="s">
        <v>26</v>
      </c>
      <c r="B119" s="160">
        <v>9900000280</v>
      </c>
      <c r="C119" s="161"/>
      <c r="D119" s="160">
        <v>240</v>
      </c>
      <c r="E119" s="161"/>
      <c r="F119" s="158" t="s">
        <v>61</v>
      </c>
      <c r="G119" s="159"/>
      <c r="H119" s="62">
        <v>560</v>
      </c>
      <c r="I119" s="1"/>
    </row>
    <row r="120" spans="1:9" ht="13.5" thickBot="1" x14ac:dyDescent="0.25">
      <c r="A120" s="57" t="s">
        <v>47</v>
      </c>
      <c r="B120" s="162"/>
      <c r="C120" s="163"/>
      <c r="D120" s="170"/>
      <c r="E120" s="171"/>
      <c r="F120" s="162"/>
      <c r="G120" s="163"/>
      <c r="H120" s="60">
        <f>H121+H142</f>
        <v>4460</v>
      </c>
      <c r="I120" s="1"/>
    </row>
    <row r="121" spans="1:9" ht="77.25" thickBot="1" x14ac:dyDescent="0.25">
      <c r="A121" s="61" t="s">
        <v>193</v>
      </c>
      <c r="B121" s="162" t="s">
        <v>62</v>
      </c>
      <c r="C121" s="163"/>
      <c r="D121" s="170"/>
      <c r="E121" s="171"/>
      <c r="F121" s="162"/>
      <c r="G121" s="163"/>
      <c r="H121" s="60">
        <f>H122+H126+H129+H138+H133+H136+H140</f>
        <v>4380</v>
      </c>
      <c r="I121" s="1"/>
    </row>
    <row r="122" spans="1:9" ht="121.5" customHeight="1" thickBot="1" x14ac:dyDescent="0.25">
      <c r="A122" s="61" t="s">
        <v>194</v>
      </c>
      <c r="B122" s="162" t="s">
        <v>63</v>
      </c>
      <c r="C122" s="163"/>
      <c r="D122" s="170"/>
      <c r="E122" s="171"/>
      <c r="F122" s="162"/>
      <c r="G122" s="163"/>
      <c r="H122" s="60">
        <f>H123+H125</f>
        <v>2430</v>
      </c>
      <c r="I122" s="1"/>
    </row>
    <row r="123" spans="1:9" ht="26.25" thickBot="1" x14ac:dyDescent="0.25">
      <c r="A123" s="61" t="s">
        <v>129</v>
      </c>
      <c r="B123" s="158" t="s">
        <v>65</v>
      </c>
      <c r="C123" s="159"/>
      <c r="D123" s="170"/>
      <c r="E123" s="171"/>
      <c r="F123" s="158"/>
      <c r="G123" s="159"/>
      <c r="H123" s="62">
        <f>H124</f>
        <v>2350</v>
      </c>
      <c r="I123" s="1"/>
    </row>
    <row r="124" spans="1:9" ht="39" thickBot="1" x14ac:dyDescent="0.25">
      <c r="A124" s="61" t="s">
        <v>26</v>
      </c>
      <c r="B124" s="158" t="s">
        <v>65</v>
      </c>
      <c r="C124" s="159"/>
      <c r="D124" s="160">
        <v>240</v>
      </c>
      <c r="E124" s="161"/>
      <c r="F124" s="158" t="s">
        <v>64</v>
      </c>
      <c r="G124" s="159"/>
      <c r="H124" s="62">
        <v>2350</v>
      </c>
      <c r="I124" s="1"/>
    </row>
    <row r="125" spans="1:9" ht="13.5" thickBot="1" x14ac:dyDescent="0.25">
      <c r="A125" s="61" t="s">
        <v>27</v>
      </c>
      <c r="B125" s="158" t="s">
        <v>65</v>
      </c>
      <c r="C125" s="159"/>
      <c r="D125" s="160">
        <v>850</v>
      </c>
      <c r="E125" s="161"/>
      <c r="F125" s="158" t="s">
        <v>64</v>
      </c>
      <c r="G125" s="159"/>
      <c r="H125" s="62">
        <v>80</v>
      </c>
      <c r="I125" s="137"/>
    </row>
    <row r="126" spans="1:9" ht="101.45" customHeight="1" thickBot="1" x14ac:dyDescent="0.25">
      <c r="A126" s="61" t="s">
        <v>192</v>
      </c>
      <c r="B126" s="162" t="s">
        <v>83</v>
      </c>
      <c r="C126" s="163"/>
      <c r="D126" s="164"/>
      <c r="E126" s="165"/>
      <c r="F126" s="158"/>
      <c r="G126" s="159"/>
      <c r="H126" s="60">
        <f>H127</f>
        <v>1700</v>
      </c>
      <c r="I126" s="1"/>
    </row>
    <row r="127" spans="1:9" ht="26.25" thickBot="1" x14ac:dyDescent="0.25">
      <c r="A127" s="61" t="s">
        <v>130</v>
      </c>
      <c r="B127" s="158" t="s">
        <v>80</v>
      </c>
      <c r="C127" s="159"/>
      <c r="D127" s="160"/>
      <c r="E127" s="161"/>
      <c r="F127" s="158"/>
      <c r="G127" s="159"/>
      <c r="H127" s="62">
        <f>H128</f>
        <v>1700</v>
      </c>
      <c r="I127" s="1"/>
    </row>
    <row r="128" spans="1:9" ht="39" thickBot="1" x14ac:dyDescent="0.25">
      <c r="A128" s="61" t="s">
        <v>26</v>
      </c>
      <c r="B128" s="158" t="s">
        <v>80</v>
      </c>
      <c r="C128" s="159"/>
      <c r="D128" s="164">
        <v>240</v>
      </c>
      <c r="E128" s="165"/>
      <c r="F128" s="158" t="s">
        <v>64</v>
      </c>
      <c r="G128" s="159"/>
      <c r="H128" s="62">
        <v>1700</v>
      </c>
      <c r="I128" s="1"/>
    </row>
    <row r="129" spans="1:9" ht="115.5" hidden="1" thickBot="1" x14ac:dyDescent="0.25">
      <c r="A129" s="61" t="s">
        <v>66</v>
      </c>
      <c r="B129" s="162" t="s">
        <v>82</v>
      </c>
      <c r="C129" s="163"/>
      <c r="D129" s="174"/>
      <c r="E129" s="175"/>
      <c r="F129" s="162"/>
      <c r="G129" s="163"/>
      <c r="H129" s="86">
        <f>H130</f>
        <v>0</v>
      </c>
      <c r="I129" s="1"/>
    </row>
    <row r="130" spans="1:9" ht="30" hidden="1" customHeight="1" thickBot="1" x14ac:dyDescent="0.25">
      <c r="A130" s="61" t="s">
        <v>115</v>
      </c>
      <c r="B130" s="158" t="s">
        <v>81</v>
      </c>
      <c r="C130" s="159"/>
      <c r="D130" s="164"/>
      <c r="E130" s="165"/>
      <c r="F130" s="158"/>
      <c r="G130" s="159"/>
      <c r="H130" s="87">
        <f>H131</f>
        <v>0</v>
      </c>
      <c r="I130" s="1"/>
    </row>
    <row r="131" spans="1:9" ht="39" hidden="1" thickBot="1" x14ac:dyDescent="0.25">
      <c r="A131" s="88" t="s">
        <v>26</v>
      </c>
      <c r="B131" s="158" t="s">
        <v>81</v>
      </c>
      <c r="C131" s="159"/>
      <c r="D131" s="164">
        <v>240</v>
      </c>
      <c r="E131" s="165"/>
      <c r="F131" s="158" t="s">
        <v>64</v>
      </c>
      <c r="G131" s="159"/>
      <c r="H131" s="87">
        <v>0</v>
      </c>
      <c r="I131" s="1"/>
    </row>
    <row r="132" spans="1:9" ht="102.75" thickBot="1" x14ac:dyDescent="0.25">
      <c r="A132" s="78" t="s">
        <v>191</v>
      </c>
      <c r="B132" s="207" t="s">
        <v>82</v>
      </c>
      <c r="C132" s="207"/>
      <c r="D132" s="89"/>
      <c r="E132" s="90"/>
      <c r="F132" s="91"/>
      <c r="G132" s="92"/>
      <c r="H132" s="93">
        <f>H133</f>
        <v>250</v>
      </c>
      <c r="I132" s="15"/>
    </row>
    <row r="133" spans="1:9" ht="63.75" x14ac:dyDescent="0.2">
      <c r="A133" s="94" t="s">
        <v>148</v>
      </c>
      <c r="B133" s="210" t="s">
        <v>190</v>
      </c>
      <c r="C133" s="210"/>
      <c r="D133" s="211"/>
      <c r="E133" s="212"/>
      <c r="F133" s="213"/>
      <c r="G133" s="214"/>
      <c r="H133" s="95">
        <f>H134</f>
        <v>250</v>
      </c>
      <c r="I133" s="1"/>
    </row>
    <row r="134" spans="1:9" ht="39" thickBot="1" x14ac:dyDescent="0.25">
      <c r="A134" s="96" t="s">
        <v>26</v>
      </c>
      <c r="B134" s="208" t="s">
        <v>190</v>
      </c>
      <c r="C134" s="209"/>
      <c r="D134" s="217">
        <v>240</v>
      </c>
      <c r="E134" s="218"/>
      <c r="F134" s="208" t="s">
        <v>64</v>
      </c>
      <c r="G134" s="209"/>
      <c r="H134" s="62">
        <v>250</v>
      </c>
      <c r="I134" s="1"/>
    </row>
    <row r="135" spans="1:9" ht="153.75" hidden="1" thickBot="1" x14ac:dyDescent="0.25">
      <c r="A135" s="97" t="s">
        <v>116</v>
      </c>
      <c r="B135" s="215" t="s">
        <v>117</v>
      </c>
      <c r="C135" s="216"/>
      <c r="D135" s="99"/>
      <c r="E135" s="100"/>
      <c r="F135" s="101"/>
      <c r="G135" s="102"/>
      <c r="H135" s="62">
        <f>H137+H138+H140</f>
        <v>0</v>
      </c>
      <c r="I135" s="15"/>
    </row>
    <row r="136" spans="1:9" ht="77.25" hidden="1" thickBot="1" x14ac:dyDescent="0.25">
      <c r="A136" s="103" t="s">
        <v>118</v>
      </c>
      <c r="B136" s="215" t="s">
        <v>86</v>
      </c>
      <c r="C136" s="216"/>
      <c r="D136" s="64"/>
      <c r="E136" s="65"/>
      <c r="F136" s="68"/>
      <c r="G136" s="69"/>
      <c r="H136" s="60">
        <f>H137</f>
        <v>0</v>
      </c>
      <c r="I136" s="1"/>
    </row>
    <row r="137" spans="1:9" ht="39" hidden="1" thickBot="1" x14ac:dyDescent="0.25">
      <c r="A137" s="103" t="s">
        <v>26</v>
      </c>
      <c r="B137" s="158" t="s">
        <v>86</v>
      </c>
      <c r="C137" s="159"/>
      <c r="D137" s="164">
        <v>240</v>
      </c>
      <c r="E137" s="165"/>
      <c r="F137" s="158" t="s">
        <v>64</v>
      </c>
      <c r="G137" s="159"/>
      <c r="H137" s="62">
        <v>0</v>
      </c>
      <c r="I137" s="1"/>
    </row>
    <row r="138" spans="1:9" ht="77.25" hidden="1" thickBot="1" x14ac:dyDescent="0.25">
      <c r="A138" s="104" t="s">
        <v>131</v>
      </c>
      <c r="B138" s="162" t="s">
        <v>85</v>
      </c>
      <c r="C138" s="163"/>
      <c r="D138" s="164"/>
      <c r="E138" s="165"/>
      <c r="F138" s="158"/>
      <c r="G138" s="159"/>
      <c r="H138" s="60">
        <f>H139</f>
        <v>0</v>
      </c>
      <c r="I138" s="1"/>
    </row>
    <row r="139" spans="1:9" ht="39" hidden="1" thickBot="1" x14ac:dyDescent="0.25">
      <c r="A139" s="103" t="s">
        <v>26</v>
      </c>
      <c r="B139" s="158" t="s">
        <v>85</v>
      </c>
      <c r="C139" s="159"/>
      <c r="D139" s="164">
        <v>240</v>
      </c>
      <c r="E139" s="165"/>
      <c r="F139" s="158" t="s">
        <v>64</v>
      </c>
      <c r="G139" s="159"/>
      <c r="H139" s="62">
        <v>0</v>
      </c>
      <c r="I139" s="1"/>
    </row>
    <row r="140" spans="1:9" ht="90" hidden="1" thickBot="1" x14ac:dyDescent="0.25">
      <c r="A140" s="104" t="s">
        <v>119</v>
      </c>
      <c r="B140" s="162" t="s">
        <v>88</v>
      </c>
      <c r="C140" s="163"/>
      <c r="D140" s="64"/>
      <c r="E140" s="65"/>
      <c r="F140" s="68"/>
      <c r="G140" s="69"/>
      <c r="H140" s="60">
        <f>H141</f>
        <v>0</v>
      </c>
      <c r="I140" s="1"/>
    </row>
    <row r="141" spans="1:9" ht="39" hidden="1" thickBot="1" x14ac:dyDescent="0.25">
      <c r="A141" s="103" t="s">
        <v>26</v>
      </c>
      <c r="B141" s="158" t="s">
        <v>88</v>
      </c>
      <c r="C141" s="159"/>
      <c r="D141" s="164">
        <v>240</v>
      </c>
      <c r="E141" s="165"/>
      <c r="F141" s="158" t="s">
        <v>64</v>
      </c>
      <c r="G141" s="159"/>
      <c r="H141" s="62">
        <v>0</v>
      </c>
      <c r="I141" s="1"/>
    </row>
    <row r="142" spans="1:9" ht="26.25" thickBot="1" x14ac:dyDescent="0.25">
      <c r="A142" s="61" t="s">
        <v>22</v>
      </c>
      <c r="B142" s="162">
        <v>9000000000</v>
      </c>
      <c r="C142" s="163"/>
      <c r="D142" s="64"/>
      <c r="E142" s="65"/>
      <c r="F142" s="68"/>
      <c r="G142" s="69"/>
      <c r="H142" s="60">
        <f>H143</f>
        <v>80</v>
      </c>
      <c r="I142" s="1"/>
    </row>
    <row r="143" spans="1:9" ht="39" thickBot="1" x14ac:dyDescent="0.25">
      <c r="A143" s="61" t="s">
        <v>23</v>
      </c>
      <c r="B143" s="158">
        <v>9900000000</v>
      </c>
      <c r="C143" s="159"/>
      <c r="D143" s="64"/>
      <c r="E143" s="65"/>
      <c r="F143" s="68"/>
      <c r="G143" s="69"/>
      <c r="H143" s="62">
        <f>H144</f>
        <v>80</v>
      </c>
      <c r="I143" s="1"/>
    </row>
    <row r="144" spans="1:9" ht="29.25" customHeight="1" thickBot="1" x14ac:dyDescent="0.25">
      <c r="A144" s="61" t="s">
        <v>87</v>
      </c>
      <c r="B144" s="164">
        <v>9900005040</v>
      </c>
      <c r="C144" s="165"/>
      <c r="D144" s="64"/>
      <c r="E144" s="65"/>
      <c r="F144" s="68"/>
      <c r="G144" s="69"/>
      <c r="H144" s="62">
        <f>H145</f>
        <v>80</v>
      </c>
      <c r="I144" s="1"/>
    </row>
    <row r="145" spans="1:9" ht="13.5" thickBot="1" x14ac:dyDescent="0.25">
      <c r="A145" s="61" t="s">
        <v>32</v>
      </c>
      <c r="B145" s="164">
        <v>9900005040</v>
      </c>
      <c r="C145" s="165"/>
      <c r="D145" s="164">
        <v>540</v>
      </c>
      <c r="E145" s="165"/>
      <c r="F145" s="158" t="s">
        <v>64</v>
      </c>
      <c r="G145" s="159"/>
      <c r="H145" s="62">
        <v>80</v>
      </c>
      <c r="I145" s="1"/>
    </row>
    <row r="146" spans="1:9" ht="32.25" customHeight="1" thickBot="1" x14ac:dyDescent="0.25">
      <c r="A146" s="105" t="s">
        <v>49</v>
      </c>
      <c r="B146" s="162"/>
      <c r="C146" s="163"/>
      <c r="D146" s="170"/>
      <c r="E146" s="171"/>
      <c r="F146" s="162"/>
      <c r="G146" s="163"/>
      <c r="H146" s="60">
        <f>H147</f>
        <v>12063</v>
      </c>
      <c r="I146" s="1"/>
    </row>
    <row r="147" spans="1:9" ht="13.5" thickBot="1" x14ac:dyDescent="0.25">
      <c r="A147" s="57" t="s">
        <v>50</v>
      </c>
      <c r="B147" s="162"/>
      <c r="C147" s="163"/>
      <c r="D147" s="170"/>
      <c r="E147" s="171"/>
      <c r="F147" s="162"/>
      <c r="G147" s="163"/>
      <c r="H147" s="60">
        <f>H148</f>
        <v>12063</v>
      </c>
      <c r="I147" s="1"/>
    </row>
    <row r="148" spans="1:9" ht="77.25" thickBot="1" x14ac:dyDescent="0.25">
      <c r="A148" s="61" t="s">
        <v>189</v>
      </c>
      <c r="B148" s="162" t="s">
        <v>67</v>
      </c>
      <c r="C148" s="163"/>
      <c r="D148" s="170"/>
      <c r="E148" s="171"/>
      <c r="F148" s="158"/>
      <c r="G148" s="159"/>
      <c r="H148" s="62">
        <f>H149+H156</f>
        <v>12063</v>
      </c>
      <c r="I148" s="1"/>
    </row>
    <row r="149" spans="1:9" ht="108" customHeight="1" thickBot="1" x14ac:dyDescent="0.25">
      <c r="A149" s="61" t="s">
        <v>188</v>
      </c>
      <c r="B149" s="162" t="s">
        <v>68</v>
      </c>
      <c r="C149" s="163"/>
      <c r="D149" s="170"/>
      <c r="E149" s="171"/>
      <c r="F149" s="158"/>
      <c r="G149" s="159"/>
      <c r="H149" s="62">
        <f>H150+H155</f>
        <v>1435</v>
      </c>
      <c r="I149" s="1"/>
    </row>
    <row r="150" spans="1:9" ht="26.25" thickBot="1" x14ac:dyDescent="0.25">
      <c r="A150" s="61" t="s">
        <v>120</v>
      </c>
      <c r="B150" s="158" t="s">
        <v>70</v>
      </c>
      <c r="C150" s="159"/>
      <c r="D150" s="164"/>
      <c r="E150" s="165"/>
      <c r="F150" s="158"/>
      <c r="G150" s="159"/>
      <c r="H150" s="62">
        <f>H151+H152+H153</f>
        <v>839.7</v>
      </c>
      <c r="I150" s="1"/>
    </row>
    <row r="151" spans="1:9" ht="26.25" thickBot="1" x14ac:dyDescent="0.25">
      <c r="A151" s="61" t="s">
        <v>48</v>
      </c>
      <c r="B151" s="158" t="s">
        <v>70</v>
      </c>
      <c r="C151" s="159"/>
      <c r="D151" s="164">
        <v>110</v>
      </c>
      <c r="E151" s="165"/>
      <c r="F151" s="158" t="s">
        <v>71</v>
      </c>
      <c r="G151" s="159"/>
      <c r="H151" s="62">
        <v>654.70000000000005</v>
      </c>
      <c r="I151" s="1"/>
    </row>
    <row r="152" spans="1:9" ht="39" thickBot="1" x14ac:dyDescent="0.25">
      <c r="A152" s="61" t="s">
        <v>26</v>
      </c>
      <c r="B152" s="158" t="s">
        <v>70</v>
      </c>
      <c r="C152" s="159"/>
      <c r="D152" s="164">
        <v>240</v>
      </c>
      <c r="E152" s="165"/>
      <c r="F152" s="158" t="s">
        <v>71</v>
      </c>
      <c r="G152" s="159"/>
      <c r="H152" s="62">
        <v>185</v>
      </c>
      <c r="I152" s="1"/>
    </row>
    <row r="153" spans="1:9" ht="13.5" hidden="1" thickBot="1" x14ac:dyDescent="0.25">
      <c r="A153" s="61" t="s">
        <v>27</v>
      </c>
      <c r="B153" s="158" t="s">
        <v>70</v>
      </c>
      <c r="C153" s="159"/>
      <c r="D153" s="164">
        <v>850</v>
      </c>
      <c r="E153" s="165"/>
      <c r="F153" s="158" t="s">
        <v>71</v>
      </c>
      <c r="G153" s="159"/>
      <c r="H153" s="62">
        <v>0</v>
      </c>
      <c r="I153" s="1"/>
    </row>
    <row r="154" spans="1:9" ht="32.450000000000003" customHeight="1" thickBot="1" x14ac:dyDescent="0.25">
      <c r="A154" s="61" t="s">
        <v>147</v>
      </c>
      <c r="B154" s="158" t="s">
        <v>134</v>
      </c>
      <c r="C154" s="159"/>
      <c r="D154" s="64"/>
      <c r="E154" s="65"/>
      <c r="F154" s="68"/>
      <c r="G154" s="69"/>
      <c r="H154" s="62">
        <f>H155</f>
        <v>595.29999999999995</v>
      </c>
      <c r="I154" s="16"/>
    </row>
    <row r="155" spans="1:9" ht="26.25" thickBot="1" x14ac:dyDescent="0.25">
      <c r="A155" s="61" t="s">
        <v>48</v>
      </c>
      <c r="B155" s="158" t="s">
        <v>134</v>
      </c>
      <c r="C155" s="159"/>
      <c r="D155" s="164">
        <v>110</v>
      </c>
      <c r="E155" s="165"/>
      <c r="F155" s="158" t="s">
        <v>71</v>
      </c>
      <c r="G155" s="159"/>
      <c r="H155" s="62">
        <v>595.29999999999995</v>
      </c>
      <c r="I155" s="16"/>
    </row>
    <row r="156" spans="1:9" ht="125.45" customHeight="1" thickBot="1" x14ac:dyDescent="0.25">
      <c r="A156" s="61" t="s">
        <v>187</v>
      </c>
      <c r="B156" s="158" t="s">
        <v>72</v>
      </c>
      <c r="C156" s="159"/>
      <c r="D156" s="164"/>
      <c r="E156" s="165"/>
      <c r="F156" s="158"/>
      <c r="G156" s="159"/>
      <c r="H156" s="62">
        <f>H157+H161+H163</f>
        <v>10628</v>
      </c>
      <c r="I156" s="1"/>
    </row>
    <row r="157" spans="1:9" ht="32.25" customHeight="1" thickBot="1" x14ac:dyDescent="0.25">
      <c r="A157" s="61" t="s">
        <v>121</v>
      </c>
      <c r="B157" s="158" t="s">
        <v>73</v>
      </c>
      <c r="C157" s="159"/>
      <c r="D157" s="164"/>
      <c r="E157" s="165"/>
      <c r="F157" s="158"/>
      <c r="G157" s="159"/>
      <c r="H157" s="62">
        <f>H158+H159+H160</f>
        <v>6148.5</v>
      </c>
      <c r="I157" s="1"/>
    </row>
    <row r="158" spans="1:9" ht="26.25" thickBot="1" x14ac:dyDescent="0.25">
      <c r="A158" s="61" t="s">
        <v>48</v>
      </c>
      <c r="B158" s="158" t="s">
        <v>73</v>
      </c>
      <c r="C158" s="159"/>
      <c r="D158" s="164">
        <v>110</v>
      </c>
      <c r="E158" s="165"/>
      <c r="F158" s="158" t="s">
        <v>71</v>
      </c>
      <c r="G158" s="159"/>
      <c r="H158" s="62">
        <v>2494.5</v>
      </c>
      <c r="I158" s="1"/>
    </row>
    <row r="159" spans="1:9" ht="39" thickBot="1" x14ac:dyDescent="0.25">
      <c r="A159" s="61" t="s">
        <v>26</v>
      </c>
      <c r="B159" s="158" t="s">
        <v>73</v>
      </c>
      <c r="C159" s="159"/>
      <c r="D159" s="164">
        <v>240</v>
      </c>
      <c r="E159" s="165"/>
      <c r="F159" s="158" t="s">
        <v>71</v>
      </c>
      <c r="G159" s="159"/>
      <c r="H159" s="62">
        <v>3644</v>
      </c>
      <c r="I159" s="1"/>
    </row>
    <row r="160" spans="1:9" ht="13.5" thickBot="1" x14ac:dyDescent="0.25">
      <c r="A160" s="61" t="s">
        <v>27</v>
      </c>
      <c r="B160" s="158" t="s">
        <v>73</v>
      </c>
      <c r="C160" s="159"/>
      <c r="D160" s="164">
        <v>850</v>
      </c>
      <c r="E160" s="165"/>
      <c r="F160" s="158" t="s">
        <v>71</v>
      </c>
      <c r="G160" s="159"/>
      <c r="H160" s="62">
        <v>10</v>
      </c>
      <c r="I160" s="1"/>
    </row>
    <row r="161" spans="1:9" ht="30.6" customHeight="1" thickBot="1" x14ac:dyDescent="0.25">
      <c r="A161" s="61" t="s">
        <v>147</v>
      </c>
      <c r="B161" s="158" t="s">
        <v>133</v>
      </c>
      <c r="C161" s="159"/>
      <c r="D161" s="164"/>
      <c r="E161" s="165"/>
      <c r="F161" s="158"/>
      <c r="G161" s="159"/>
      <c r="H161" s="60">
        <f>H162</f>
        <v>4479.5</v>
      </c>
      <c r="I161" s="1"/>
    </row>
    <row r="162" spans="1:9" ht="26.25" thickBot="1" x14ac:dyDescent="0.25">
      <c r="A162" s="61" t="s">
        <v>48</v>
      </c>
      <c r="B162" s="158" t="s">
        <v>133</v>
      </c>
      <c r="C162" s="159"/>
      <c r="D162" s="164">
        <v>110</v>
      </c>
      <c r="E162" s="165"/>
      <c r="F162" s="158" t="s">
        <v>71</v>
      </c>
      <c r="G162" s="159"/>
      <c r="H162" s="62">
        <v>4479.5</v>
      </c>
      <c r="I162" s="1"/>
    </row>
    <row r="163" spans="1:9" ht="51.75" hidden="1" thickBot="1" x14ac:dyDescent="0.25">
      <c r="A163" s="61" t="s">
        <v>142</v>
      </c>
      <c r="B163" s="162" t="s">
        <v>143</v>
      </c>
      <c r="C163" s="163"/>
      <c r="D163" s="64"/>
      <c r="E163" s="65"/>
      <c r="F163" s="68"/>
      <c r="G163" s="69"/>
      <c r="H163" s="62">
        <f>H164</f>
        <v>0</v>
      </c>
      <c r="I163" s="24"/>
    </row>
    <row r="164" spans="1:9" ht="39" hidden="1" thickBot="1" x14ac:dyDescent="0.25">
      <c r="A164" s="61" t="s">
        <v>26</v>
      </c>
      <c r="B164" s="158" t="s">
        <v>143</v>
      </c>
      <c r="C164" s="159"/>
      <c r="D164" s="164">
        <v>240</v>
      </c>
      <c r="E164" s="165"/>
      <c r="F164" s="158" t="s">
        <v>71</v>
      </c>
      <c r="G164" s="159"/>
      <c r="H164" s="62">
        <v>0</v>
      </c>
      <c r="I164" s="24"/>
    </row>
    <row r="165" spans="1:9" ht="13.5" thickBot="1" x14ac:dyDescent="0.25">
      <c r="A165" s="57" t="s">
        <v>51</v>
      </c>
      <c r="B165" s="162"/>
      <c r="C165" s="163"/>
      <c r="D165" s="170"/>
      <c r="E165" s="171"/>
      <c r="F165" s="162"/>
      <c r="G165" s="163"/>
      <c r="H165" s="60">
        <f>H167+H173+H177</f>
        <v>1000</v>
      </c>
      <c r="I165" s="1"/>
    </row>
    <row r="166" spans="1:9" ht="13.5" thickBot="1" x14ac:dyDescent="0.25">
      <c r="A166" s="57" t="s">
        <v>145</v>
      </c>
      <c r="B166" s="82"/>
      <c r="C166" s="83"/>
      <c r="D166" s="80"/>
      <c r="E166" s="81"/>
      <c r="F166" s="82"/>
      <c r="G166" s="83"/>
      <c r="H166" s="60">
        <f>H167</f>
        <v>750</v>
      </c>
      <c r="I166" s="23"/>
    </row>
    <row r="167" spans="1:9" ht="77.25" thickBot="1" x14ac:dyDescent="0.25">
      <c r="A167" s="61" t="s">
        <v>201</v>
      </c>
      <c r="B167" s="162" t="s">
        <v>69</v>
      </c>
      <c r="C167" s="163"/>
      <c r="D167" s="170"/>
      <c r="E167" s="171"/>
      <c r="F167" s="162"/>
      <c r="G167" s="163"/>
      <c r="H167" s="60">
        <f>H168</f>
        <v>750</v>
      </c>
      <c r="I167" s="1"/>
    </row>
    <row r="168" spans="1:9" ht="160.9" customHeight="1" thickBot="1" x14ac:dyDescent="0.25">
      <c r="A168" s="106" t="s">
        <v>200</v>
      </c>
      <c r="B168" s="162" t="s">
        <v>75</v>
      </c>
      <c r="C168" s="163"/>
      <c r="D168" s="160"/>
      <c r="E168" s="161"/>
      <c r="F168" s="158"/>
      <c r="G168" s="159"/>
      <c r="H168" s="60">
        <f>H169</f>
        <v>750</v>
      </c>
      <c r="I168" s="1"/>
    </row>
    <row r="169" spans="1:9" ht="30" customHeight="1" thickBot="1" x14ac:dyDescent="0.25">
      <c r="A169" s="61" t="s">
        <v>132</v>
      </c>
      <c r="B169" s="158" t="s">
        <v>76</v>
      </c>
      <c r="C169" s="159"/>
      <c r="D169" s="160"/>
      <c r="E169" s="161"/>
      <c r="F169" s="158"/>
      <c r="G169" s="159"/>
      <c r="H169" s="62">
        <f>H170</f>
        <v>750</v>
      </c>
      <c r="I169" s="1"/>
    </row>
    <row r="170" spans="1:9" ht="26.25" thickBot="1" x14ac:dyDescent="0.25">
      <c r="A170" s="61" t="s">
        <v>52</v>
      </c>
      <c r="B170" s="158" t="s">
        <v>76</v>
      </c>
      <c r="C170" s="159"/>
      <c r="D170" s="160">
        <v>310</v>
      </c>
      <c r="E170" s="161"/>
      <c r="F170" s="158">
        <v>1001</v>
      </c>
      <c r="G170" s="159"/>
      <c r="H170" s="62">
        <v>750</v>
      </c>
      <c r="I170" s="1"/>
    </row>
    <row r="171" spans="1:9" ht="13.5" thickBot="1" x14ac:dyDescent="0.25">
      <c r="A171" s="59" t="s">
        <v>144</v>
      </c>
      <c r="B171" s="68"/>
      <c r="C171" s="69"/>
      <c r="D171" s="76"/>
      <c r="E171" s="77"/>
      <c r="F171" s="68"/>
      <c r="G171" s="69"/>
      <c r="H171" s="60">
        <f>H172+H177</f>
        <v>250</v>
      </c>
      <c r="I171" s="23"/>
    </row>
    <row r="172" spans="1:9" ht="77.25" thickBot="1" x14ac:dyDescent="0.25">
      <c r="A172" s="61" t="s">
        <v>195</v>
      </c>
      <c r="B172" s="162" t="s">
        <v>69</v>
      </c>
      <c r="C172" s="163"/>
      <c r="D172" s="76"/>
      <c r="E172" s="77"/>
      <c r="F172" s="68"/>
      <c r="G172" s="69"/>
      <c r="H172" s="62">
        <f>H173</f>
        <v>220</v>
      </c>
      <c r="I172" s="23"/>
    </row>
    <row r="173" spans="1:9" ht="128.25" thickBot="1" x14ac:dyDescent="0.25">
      <c r="A173" s="61" t="s">
        <v>196</v>
      </c>
      <c r="B173" s="162" t="s">
        <v>84</v>
      </c>
      <c r="C173" s="163"/>
      <c r="D173" s="76"/>
      <c r="E173" s="77"/>
      <c r="F173" s="68"/>
      <c r="G173" s="69"/>
      <c r="H173" s="60">
        <f>H174</f>
        <v>220</v>
      </c>
      <c r="I173" s="1"/>
    </row>
    <row r="174" spans="1:9" ht="39" thickBot="1" x14ac:dyDescent="0.25">
      <c r="A174" s="61" t="s">
        <v>125</v>
      </c>
      <c r="B174" s="158" t="s">
        <v>77</v>
      </c>
      <c r="C174" s="159"/>
      <c r="D174" s="76"/>
      <c r="E174" s="77"/>
      <c r="F174" s="68"/>
      <c r="G174" s="69"/>
      <c r="H174" s="62">
        <f>H175+H176</f>
        <v>220</v>
      </c>
      <c r="I174" s="1"/>
    </row>
    <row r="175" spans="1:9" ht="26.25" thickBot="1" x14ac:dyDescent="0.25">
      <c r="A175" s="61" t="s">
        <v>78</v>
      </c>
      <c r="B175" s="158" t="s">
        <v>77</v>
      </c>
      <c r="C175" s="159"/>
      <c r="D175" s="160">
        <v>310</v>
      </c>
      <c r="E175" s="161"/>
      <c r="F175" s="158" t="s">
        <v>79</v>
      </c>
      <c r="G175" s="159"/>
      <c r="H175" s="62">
        <v>220</v>
      </c>
      <c r="I175" s="1"/>
    </row>
    <row r="176" spans="1:9" ht="13.5" hidden="1" thickBot="1" x14ac:dyDescent="0.25">
      <c r="A176" s="61" t="s">
        <v>89</v>
      </c>
      <c r="B176" s="158" t="s">
        <v>77</v>
      </c>
      <c r="C176" s="159"/>
      <c r="D176" s="160">
        <v>360</v>
      </c>
      <c r="E176" s="161"/>
      <c r="F176" s="158" t="s">
        <v>79</v>
      </c>
      <c r="G176" s="159"/>
      <c r="H176" s="62">
        <v>0</v>
      </c>
      <c r="I176" s="1"/>
    </row>
    <row r="177" spans="1:9" ht="55.9" customHeight="1" thickBot="1" x14ac:dyDescent="0.25">
      <c r="A177" s="61" t="s">
        <v>103</v>
      </c>
      <c r="B177" s="162" t="s">
        <v>100</v>
      </c>
      <c r="C177" s="163"/>
      <c r="D177" s="170"/>
      <c r="E177" s="171"/>
      <c r="F177" s="162"/>
      <c r="G177" s="163"/>
      <c r="H177" s="60">
        <f>H179</f>
        <v>30</v>
      </c>
      <c r="I177" s="10"/>
    </row>
    <row r="178" spans="1:9" ht="69" customHeight="1" thickBot="1" x14ac:dyDescent="0.25">
      <c r="A178" s="61" t="s">
        <v>198</v>
      </c>
      <c r="B178" s="162" t="s">
        <v>101</v>
      </c>
      <c r="C178" s="163"/>
      <c r="D178" s="76"/>
      <c r="E178" s="77"/>
      <c r="F178" s="68"/>
      <c r="G178" s="69"/>
      <c r="H178" s="60">
        <f>H179</f>
        <v>30</v>
      </c>
      <c r="I178" s="10"/>
    </row>
    <row r="179" spans="1:9" ht="64.5" thickBot="1" x14ac:dyDescent="0.25">
      <c r="A179" s="61" t="s">
        <v>199</v>
      </c>
      <c r="B179" s="158" t="s">
        <v>102</v>
      </c>
      <c r="C179" s="159"/>
      <c r="D179" s="160"/>
      <c r="E179" s="161"/>
      <c r="F179" s="158"/>
      <c r="G179" s="159"/>
      <c r="H179" s="62">
        <f>H180</f>
        <v>30</v>
      </c>
      <c r="I179" s="10"/>
    </row>
    <row r="180" spans="1:9" ht="26.25" thickBot="1" x14ac:dyDescent="0.25">
      <c r="A180" s="61" t="s">
        <v>78</v>
      </c>
      <c r="B180" s="158" t="s">
        <v>102</v>
      </c>
      <c r="C180" s="159"/>
      <c r="D180" s="160">
        <v>320</v>
      </c>
      <c r="E180" s="161"/>
      <c r="F180" s="158" t="s">
        <v>79</v>
      </c>
      <c r="G180" s="159"/>
      <c r="H180" s="62">
        <v>30</v>
      </c>
      <c r="I180" s="10"/>
    </row>
    <row r="181" spans="1:9" ht="26.25" thickBot="1" x14ac:dyDescent="0.25">
      <c r="A181" s="143" t="s">
        <v>208</v>
      </c>
      <c r="B181" s="133"/>
      <c r="C181" s="134"/>
      <c r="D181" s="135"/>
      <c r="E181" s="136"/>
      <c r="F181" s="133"/>
      <c r="G181" s="134"/>
      <c r="H181" s="60">
        <f t="shared" ref="H181:H185" si="0">H182</f>
        <v>1</v>
      </c>
      <c r="I181" s="110"/>
    </row>
    <row r="182" spans="1:9" ht="26.25" thickBot="1" x14ac:dyDescent="0.25">
      <c r="A182" s="103" t="s">
        <v>209</v>
      </c>
      <c r="B182" s="133"/>
      <c r="C182" s="134"/>
      <c r="D182" s="135"/>
      <c r="E182" s="136"/>
      <c r="F182" s="133"/>
      <c r="G182" s="134"/>
      <c r="H182" s="62">
        <f t="shared" si="0"/>
        <v>1</v>
      </c>
      <c r="I182" s="110"/>
    </row>
    <row r="183" spans="1:9" ht="26.25" thickBot="1" x14ac:dyDescent="0.25">
      <c r="A183" s="61" t="s">
        <v>22</v>
      </c>
      <c r="B183" s="158">
        <v>9000000000</v>
      </c>
      <c r="C183" s="159"/>
      <c r="D183" s="170"/>
      <c r="E183" s="171"/>
      <c r="F183" s="162"/>
      <c r="G183" s="163"/>
      <c r="H183" s="62">
        <f t="shared" si="0"/>
        <v>1</v>
      </c>
      <c r="I183" s="110"/>
    </row>
    <row r="184" spans="1:9" ht="39" thickBot="1" x14ac:dyDescent="0.25">
      <c r="A184" s="61" t="s">
        <v>23</v>
      </c>
      <c r="B184" s="158">
        <v>9900000000</v>
      </c>
      <c r="C184" s="159"/>
      <c r="D184" s="160"/>
      <c r="E184" s="161"/>
      <c r="F184" s="158"/>
      <c r="G184" s="159"/>
      <c r="H184" s="62">
        <f t="shared" si="0"/>
        <v>1</v>
      </c>
      <c r="I184" s="110"/>
    </row>
    <row r="185" spans="1:9" ht="26.25" thickBot="1" x14ac:dyDescent="0.25">
      <c r="A185" s="61" t="s">
        <v>33</v>
      </c>
      <c r="B185" s="160">
        <v>9900000280</v>
      </c>
      <c r="C185" s="161"/>
      <c r="D185" s="164"/>
      <c r="E185" s="165"/>
      <c r="F185" s="158"/>
      <c r="G185" s="159"/>
      <c r="H185" s="62">
        <f t="shared" si="0"/>
        <v>1</v>
      </c>
      <c r="I185" s="110"/>
    </row>
    <row r="186" spans="1:9" ht="13.5" thickBot="1" x14ac:dyDescent="0.25">
      <c r="A186" s="153" t="s">
        <v>212</v>
      </c>
      <c r="B186" s="160">
        <v>9900000280</v>
      </c>
      <c r="C186" s="161"/>
      <c r="D186" s="160">
        <v>730</v>
      </c>
      <c r="E186" s="161"/>
      <c r="F186" s="158" t="s">
        <v>210</v>
      </c>
      <c r="G186" s="159"/>
      <c r="H186" s="62">
        <v>1</v>
      </c>
      <c r="I186" s="110"/>
    </row>
    <row r="187" spans="1:9" ht="16.5" thickBot="1" x14ac:dyDescent="0.3">
      <c r="A187" s="107" t="s">
        <v>137</v>
      </c>
      <c r="B187" s="158"/>
      <c r="C187" s="159"/>
      <c r="D187" s="160"/>
      <c r="E187" s="161"/>
      <c r="F187" s="160"/>
      <c r="G187" s="161"/>
      <c r="H187" s="108">
        <f>H165+H146+H93+H68+H62+H18+H29+H181</f>
        <v>34312.5</v>
      </c>
      <c r="I187" s="1"/>
    </row>
    <row r="188" spans="1:9" x14ac:dyDescent="0.2">
      <c r="B188" s="2"/>
      <c r="C188" s="2"/>
    </row>
    <row r="189" spans="1:9" x14ac:dyDescent="0.2">
      <c r="B189" s="2"/>
      <c r="C189" s="2"/>
    </row>
    <row r="190" spans="1:9" x14ac:dyDescent="0.2">
      <c r="B190" s="2"/>
      <c r="C190" s="2"/>
    </row>
    <row r="191" spans="1:9" x14ac:dyDescent="0.2">
      <c r="B191" s="2"/>
      <c r="C191" s="2"/>
    </row>
  </sheetData>
  <mergeCells count="462">
    <mergeCell ref="B186:C186"/>
    <mergeCell ref="D186:E186"/>
    <mergeCell ref="F186:G186"/>
    <mergeCell ref="B183:C183"/>
    <mergeCell ref="D183:E183"/>
    <mergeCell ref="F183:G183"/>
    <mergeCell ref="B184:C184"/>
    <mergeCell ref="D184:E184"/>
    <mergeCell ref="F184:G184"/>
    <mergeCell ref="B185:C185"/>
    <mergeCell ref="D185:E185"/>
    <mergeCell ref="F185:G185"/>
    <mergeCell ref="D50:E50"/>
    <mergeCell ref="F50:G50"/>
    <mergeCell ref="B51:C51"/>
    <mergeCell ref="D51:E51"/>
    <mergeCell ref="F51:G51"/>
    <mergeCell ref="B46:C46"/>
    <mergeCell ref="D46:E46"/>
    <mergeCell ref="F46:G46"/>
    <mergeCell ref="B47:C47"/>
    <mergeCell ref="D47:E47"/>
    <mergeCell ref="F47:G47"/>
    <mergeCell ref="B48:C48"/>
    <mergeCell ref="D48:E48"/>
    <mergeCell ref="B49:C49"/>
    <mergeCell ref="D49:E49"/>
    <mergeCell ref="D150:E150"/>
    <mergeCell ref="F150:G150"/>
    <mergeCell ref="B135:C135"/>
    <mergeCell ref="D165:E165"/>
    <mergeCell ref="F165:G165"/>
    <mergeCell ref="F155:G155"/>
    <mergeCell ref="B97:C97"/>
    <mergeCell ref="D97:E97"/>
    <mergeCell ref="F97:G97"/>
    <mergeCell ref="B151:C151"/>
    <mergeCell ref="D151:E151"/>
    <mergeCell ref="F149:G149"/>
    <mergeCell ref="B99:C99"/>
    <mergeCell ref="D99:E99"/>
    <mergeCell ref="F99:G99"/>
    <mergeCell ref="B100:C100"/>
    <mergeCell ref="D100:E100"/>
    <mergeCell ref="F100:G100"/>
    <mergeCell ref="B114:C114"/>
    <mergeCell ref="B116:C116"/>
    <mergeCell ref="D116:E116"/>
    <mergeCell ref="F115:G115"/>
    <mergeCell ref="F137:G137"/>
    <mergeCell ref="D137:E137"/>
    <mergeCell ref="D134:E134"/>
    <mergeCell ref="F146:G146"/>
    <mergeCell ref="B150:C150"/>
    <mergeCell ref="F119:G119"/>
    <mergeCell ref="D161:E161"/>
    <mergeCell ref="F158:G158"/>
    <mergeCell ref="D159:E159"/>
    <mergeCell ref="F159:G159"/>
    <mergeCell ref="D148:E148"/>
    <mergeCell ref="F148:G148"/>
    <mergeCell ref="D149:E149"/>
    <mergeCell ref="D141:E141"/>
    <mergeCell ref="F141:G141"/>
    <mergeCell ref="D145:E145"/>
    <mergeCell ref="F145:G145"/>
    <mergeCell ref="D147:E147"/>
    <mergeCell ref="D158:E158"/>
    <mergeCell ref="F131:G131"/>
    <mergeCell ref="D146:E146"/>
    <mergeCell ref="D138:E138"/>
    <mergeCell ref="F138:G138"/>
    <mergeCell ref="D139:E139"/>
    <mergeCell ref="F139:G139"/>
    <mergeCell ref="F147:G147"/>
    <mergeCell ref="D160:E160"/>
    <mergeCell ref="B187:C187"/>
    <mergeCell ref="D187:E187"/>
    <mergeCell ref="F187:G187"/>
    <mergeCell ref="B169:C169"/>
    <mergeCell ref="D169:E169"/>
    <mergeCell ref="F169:G169"/>
    <mergeCell ref="F170:G170"/>
    <mergeCell ref="B175:C175"/>
    <mergeCell ref="D175:E175"/>
    <mergeCell ref="F175:G175"/>
    <mergeCell ref="B176:C176"/>
    <mergeCell ref="F176:G176"/>
    <mergeCell ref="D176:E176"/>
    <mergeCell ref="B178:C178"/>
    <mergeCell ref="B179:C179"/>
    <mergeCell ref="D179:E179"/>
    <mergeCell ref="F179:G179"/>
    <mergeCell ref="B177:C177"/>
    <mergeCell ref="B180:C180"/>
    <mergeCell ref="D180:E180"/>
    <mergeCell ref="D177:E177"/>
    <mergeCell ref="F177:G177"/>
    <mergeCell ref="B170:C170"/>
    <mergeCell ref="F180:G180"/>
    <mergeCell ref="B136:C136"/>
    <mergeCell ref="B146:C146"/>
    <mergeCell ref="B137:C137"/>
    <mergeCell ref="D170:E170"/>
    <mergeCell ref="B173:C173"/>
    <mergeCell ref="B174:C174"/>
    <mergeCell ref="F151:G151"/>
    <mergeCell ref="B152:C152"/>
    <mergeCell ref="D152:E152"/>
    <mergeCell ref="F152:G152"/>
    <mergeCell ref="D153:E153"/>
    <mergeCell ref="F153:G153"/>
    <mergeCell ref="B157:C157"/>
    <mergeCell ref="D157:E157"/>
    <mergeCell ref="F157:G157"/>
    <mergeCell ref="B156:C156"/>
    <mergeCell ref="D156:E156"/>
    <mergeCell ref="F156:G156"/>
    <mergeCell ref="F161:G161"/>
    <mergeCell ref="B172:C172"/>
    <mergeCell ref="F162:G162"/>
    <mergeCell ref="B167:C167"/>
    <mergeCell ref="B168:C168"/>
    <mergeCell ref="B161:C161"/>
    <mergeCell ref="D168:E168"/>
    <mergeCell ref="F168:G168"/>
    <mergeCell ref="B138:C138"/>
    <mergeCell ref="B139:C139"/>
    <mergeCell ref="B148:C148"/>
    <mergeCell ref="B149:C149"/>
    <mergeCell ref="B140:C140"/>
    <mergeCell ref="B141:C141"/>
    <mergeCell ref="B142:C142"/>
    <mergeCell ref="B143:C143"/>
    <mergeCell ref="B144:C144"/>
    <mergeCell ref="B145:C145"/>
    <mergeCell ref="B147:C147"/>
    <mergeCell ref="B159:C159"/>
    <mergeCell ref="B153:C153"/>
    <mergeCell ref="B158:C158"/>
    <mergeCell ref="D167:E167"/>
    <mergeCell ref="F167:G167"/>
    <mergeCell ref="B160:C160"/>
    <mergeCell ref="F160:G160"/>
    <mergeCell ref="B165:C165"/>
    <mergeCell ref="B154:C154"/>
    <mergeCell ref="B155:C155"/>
    <mergeCell ref="D155:E155"/>
    <mergeCell ref="B132:C132"/>
    <mergeCell ref="F134:G134"/>
    <mergeCell ref="B127:C127"/>
    <mergeCell ref="B128:C128"/>
    <mergeCell ref="B126:C126"/>
    <mergeCell ref="D126:E126"/>
    <mergeCell ref="F126:G126"/>
    <mergeCell ref="D127:E127"/>
    <mergeCell ref="F127:G127"/>
    <mergeCell ref="D128:E128"/>
    <mergeCell ref="F128:G128"/>
    <mergeCell ref="B129:C129"/>
    <mergeCell ref="D129:E129"/>
    <mergeCell ref="F129:G129"/>
    <mergeCell ref="B130:C130"/>
    <mergeCell ref="D130:E130"/>
    <mergeCell ref="F130:G130"/>
    <mergeCell ref="B131:C131"/>
    <mergeCell ref="D131:E131"/>
    <mergeCell ref="B133:C133"/>
    <mergeCell ref="B134:C134"/>
    <mergeCell ref="D133:E133"/>
    <mergeCell ref="F133:G133"/>
    <mergeCell ref="B124:C124"/>
    <mergeCell ref="B121:C121"/>
    <mergeCell ref="D121:E121"/>
    <mergeCell ref="F121:G121"/>
    <mergeCell ref="B122:C122"/>
    <mergeCell ref="D122:E122"/>
    <mergeCell ref="F122:G122"/>
    <mergeCell ref="B123:C123"/>
    <mergeCell ref="D123:E123"/>
    <mergeCell ref="F123:G123"/>
    <mergeCell ref="D124:E124"/>
    <mergeCell ref="F124:G124"/>
    <mergeCell ref="B86:C86"/>
    <mergeCell ref="D86:E86"/>
    <mergeCell ref="F86:G86"/>
    <mergeCell ref="B108:C108"/>
    <mergeCell ref="D108:E108"/>
    <mergeCell ref="F108:G108"/>
    <mergeCell ref="B109:C109"/>
    <mergeCell ref="D109:E109"/>
    <mergeCell ref="F109:G109"/>
    <mergeCell ref="D90:E90"/>
    <mergeCell ref="F90:G90"/>
    <mergeCell ref="B89:C89"/>
    <mergeCell ref="B92:C92"/>
    <mergeCell ref="B101:C101"/>
    <mergeCell ref="B104:C104"/>
    <mergeCell ref="B93:C93"/>
    <mergeCell ref="D93:E93"/>
    <mergeCell ref="F93:G93"/>
    <mergeCell ref="B94:C94"/>
    <mergeCell ref="D94:E94"/>
    <mergeCell ref="F94:G94"/>
    <mergeCell ref="D101:E101"/>
    <mergeCell ref="B95:C95"/>
    <mergeCell ref="B96:C96"/>
    <mergeCell ref="B81:C81"/>
    <mergeCell ref="B82:C82"/>
    <mergeCell ref="B83:C83"/>
    <mergeCell ref="D81:E81"/>
    <mergeCell ref="D83:E83"/>
    <mergeCell ref="B84:C84"/>
    <mergeCell ref="D84:E84"/>
    <mergeCell ref="B85:C85"/>
    <mergeCell ref="D85:E85"/>
    <mergeCell ref="F77:G77"/>
    <mergeCell ref="B78:C78"/>
    <mergeCell ref="D78:E78"/>
    <mergeCell ref="F78:G78"/>
    <mergeCell ref="B75:C75"/>
    <mergeCell ref="B74:C74"/>
    <mergeCell ref="B77:C77"/>
    <mergeCell ref="B76:C76"/>
    <mergeCell ref="B80:C80"/>
    <mergeCell ref="B39:C39"/>
    <mergeCell ref="D39:E39"/>
    <mergeCell ref="F39:G39"/>
    <mergeCell ref="B40:C40"/>
    <mergeCell ref="D40:E40"/>
    <mergeCell ref="D74:E74"/>
    <mergeCell ref="F74:G74"/>
    <mergeCell ref="D75:E75"/>
    <mergeCell ref="F75:G75"/>
    <mergeCell ref="D70:E70"/>
    <mergeCell ref="F70:G70"/>
    <mergeCell ref="B68:C68"/>
    <mergeCell ref="D68:E68"/>
    <mergeCell ref="F72:G72"/>
    <mergeCell ref="B73:C73"/>
    <mergeCell ref="D73:E73"/>
    <mergeCell ref="F73:G73"/>
    <mergeCell ref="B71:C71"/>
    <mergeCell ref="B72:C72"/>
    <mergeCell ref="D72:E72"/>
    <mergeCell ref="B69:C69"/>
    <mergeCell ref="D69:E69"/>
    <mergeCell ref="F69:G69"/>
    <mergeCell ref="B42:C42"/>
    <mergeCell ref="B70:C70"/>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D25:E25"/>
    <mergeCell ref="F25:G25"/>
    <mergeCell ref="B27:C27"/>
    <mergeCell ref="F38:G38"/>
    <mergeCell ref="D32:E32"/>
    <mergeCell ref="F32:G32"/>
    <mergeCell ref="A3:B3"/>
    <mergeCell ref="C3:H3"/>
    <mergeCell ref="A4:B4"/>
    <mergeCell ref="C4:H4"/>
    <mergeCell ref="A5:B5"/>
    <mergeCell ref="C5:H5"/>
    <mergeCell ref="D16:E16"/>
    <mergeCell ref="F16:G16"/>
    <mergeCell ref="B19:C19"/>
    <mergeCell ref="D19:E19"/>
    <mergeCell ref="F19:G19"/>
    <mergeCell ref="H13:H15"/>
    <mergeCell ref="B20:C20"/>
    <mergeCell ref="D20:E20"/>
    <mergeCell ref="B24:C24"/>
    <mergeCell ref="D24:E24"/>
    <mergeCell ref="F24:G24"/>
    <mergeCell ref="F20:G20"/>
    <mergeCell ref="B22:C22"/>
    <mergeCell ref="D22:E22"/>
    <mergeCell ref="D21:E21"/>
    <mergeCell ref="F21:G21"/>
    <mergeCell ref="D27:E27"/>
    <mergeCell ref="F33:G33"/>
    <mergeCell ref="B34:C34"/>
    <mergeCell ref="D34:E34"/>
    <mergeCell ref="F34:G34"/>
    <mergeCell ref="F40:G40"/>
    <mergeCell ref="B30:C30"/>
    <mergeCell ref="D30:E30"/>
    <mergeCell ref="F30:G30"/>
    <mergeCell ref="B31:C31"/>
    <mergeCell ref="D31:E31"/>
    <mergeCell ref="F31:G31"/>
    <mergeCell ref="B32:C32"/>
    <mergeCell ref="B37:C37"/>
    <mergeCell ref="D37:E37"/>
    <mergeCell ref="F37:G37"/>
    <mergeCell ref="F36:G36"/>
    <mergeCell ref="B38:C38"/>
    <mergeCell ref="D38:E38"/>
    <mergeCell ref="B35:C35"/>
    <mergeCell ref="D35:E35"/>
    <mergeCell ref="F35:G35"/>
    <mergeCell ref="B36:C36"/>
    <mergeCell ref="D36:E36"/>
    <mergeCell ref="B33:C33"/>
    <mergeCell ref="D33:E33"/>
    <mergeCell ref="D95:E95"/>
    <mergeCell ref="D96:E96"/>
    <mergeCell ref="B164:C164"/>
    <mergeCell ref="D164:E164"/>
    <mergeCell ref="F164:G164"/>
    <mergeCell ref="B52:C52"/>
    <mergeCell ref="B53:C53"/>
    <mergeCell ref="B54:C54"/>
    <mergeCell ref="D52:E52"/>
    <mergeCell ref="D53:E53"/>
    <mergeCell ref="D62:E62"/>
    <mergeCell ref="B163:C163"/>
    <mergeCell ref="B162:C162"/>
    <mergeCell ref="D162:E162"/>
    <mergeCell ref="B61:C61"/>
    <mergeCell ref="D61:E61"/>
    <mergeCell ref="B102:C102"/>
    <mergeCell ref="D89:E89"/>
    <mergeCell ref="B66:C66"/>
    <mergeCell ref="D66:E66"/>
    <mergeCell ref="B67:C67"/>
    <mergeCell ref="D67:E67"/>
    <mergeCell ref="B62:C62"/>
    <mergeCell ref="F68:G68"/>
    <mergeCell ref="D106:E106"/>
    <mergeCell ref="F106:G106"/>
    <mergeCell ref="B107:C107"/>
    <mergeCell ref="B103:C103"/>
    <mergeCell ref="F107:G107"/>
    <mergeCell ref="B105:C105"/>
    <mergeCell ref="D105:E105"/>
    <mergeCell ref="F105:G105"/>
    <mergeCell ref="D107:E107"/>
    <mergeCell ref="B106:C106"/>
    <mergeCell ref="F104:G104"/>
    <mergeCell ref="D104:E104"/>
    <mergeCell ref="D103:E103"/>
    <mergeCell ref="F103:G103"/>
    <mergeCell ref="D102:E102"/>
    <mergeCell ref="F102:G102"/>
    <mergeCell ref="B79:C79"/>
    <mergeCell ref="B90:C90"/>
    <mergeCell ref="D77:E77"/>
    <mergeCell ref="B98:C98"/>
    <mergeCell ref="D98:E98"/>
    <mergeCell ref="F98:G98"/>
    <mergeCell ref="F101:G101"/>
    <mergeCell ref="B110:C110"/>
    <mergeCell ref="D110:E110"/>
    <mergeCell ref="F110:G110"/>
    <mergeCell ref="B111:C111"/>
    <mergeCell ref="D111:E111"/>
    <mergeCell ref="F111:G111"/>
    <mergeCell ref="B120:C120"/>
    <mergeCell ref="D120:E120"/>
    <mergeCell ref="F120:G120"/>
    <mergeCell ref="B112:C112"/>
    <mergeCell ref="B118:C118"/>
    <mergeCell ref="B113:C113"/>
    <mergeCell ref="B119:C119"/>
    <mergeCell ref="D113:E113"/>
    <mergeCell ref="F113:G113"/>
    <mergeCell ref="D119:E119"/>
    <mergeCell ref="F116:G116"/>
    <mergeCell ref="B117:C117"/>
    <mergeCell ref="D117:E117"/>
    <mergeCell ref="F117:G117"/>
    <mergeCell ref="D118:E118"/>
    <mergeCell ref="F118:G118"/>
    <mergeCell ref="B115:C115"/>
    <mergeCell ref="D115:E115"/>
    <mergeCell ref="F66:G66"/>
    <mergeCell ref="F67:G67"/>
    <mergeCell ref="B63:C63"/>
    <mergeCell ref="D63:E63"/>
    <mergeCell ref="F63:G63"/>
    <mergeCell ref="B60:C60"/>
    <mergeCell ref="D60:E60"/>
    <mergeCell ref="F60:G60"/>
    <mergeCell ref="B55:C55"/>
    <mergeCell ref="B65:C65"/>
    <mergeCell ref="D65:E65"/>
    <mergeCell ref="B41:C41"/>
    <mergeCell ref="D41:E41"/>
    <mergeCell ref="B57:C57"/>
    <mergeCell ref="D57:E57"/>
    <mergeCell ref="F57:G57"/>
    <mergeCell ref="B58:C58"/>
    <mergeCell ref="D58:E58"/>
    <mergeCell ref="F58:G58"/>
    <mergeCell ref="F61:G61"/>
    <mergeCell ref="B59:C59"/>
    <mergeCell ref="D59:E59"/>
    <mergeCell ref="F59:G59"/>
    <mergeCell ref="D54:E54"/>
    <mergeCell ref="F41:G41"/>
    <mergeCell ref="D42:E42"/>
    <mergeCell ref="F42:G42"/>
    <mergeCell ref="B43:C43"/>
    <mergeCell ref="D43:E43"/>
    <mergeCell ref="B44:C44"/>
    <mergeCell ref="D44:E44"/>
    <mergeCell ref="B45:C45"/>
    <mergeCell ref="D45:E45"/>
    <mergeCell ref="F45:G45"/>
    <mergeCell ref="B50:C50"/>
    <mergeCell ref="F27:G27"/>
    <mergeCell ref="B26:C26"/>
    <mergeCell ref="F23:G23"/>
    <mergeCell ref="B25:C25"/>
    <mergeCell ref="D26:E26"/>
    <mergeCell ref="F26:G26"/>
    <mergeCell ref="B21:C21"/>
    <mergeCell ref="B23:C23"/>
    <mergeCell ref="D23:E23"/>
    <mergeCell ref="F22:G22"/>
    <mergeCell ref="B125:C125"/>
    <mergeCell ref="D125:E125"/>
    <mergeCell ref="F125:G125"/>
    <mergeCell ref="F52:G52"/>
    <mergeCell ref="B56:C56"/>
    <mergeCell ref="D56:E56"/>
    <mergeCell ref="F56:G56"/>
    <mergeCell ref="D55:E55"/>
    <mergeCell ref="F55:G55"/>
    <mergeCell ref="F65:G65"/>
    <mergeCell ref="F62:G62"/>
    <mergeCell ref="B64:C64"/>
    <mergeCell ref="B87:C87"/>
    <mergeCell ref="D87:E87"/>
    <mergeCell ref="F87:G87"/>
    <mergeCell ref="B91:C91"/>
    <mergeCell ref="D91:E91"/>
    <mergeCell ref="F91:G91"/>
    <mergeCell ref="D92:E92"/>
    <mergeCell ref="F92:G92"/>
    <mergeCell ref="F89:G89"/>
    <mergeCell ref="B88:C88"/>
    <mergeCell ref="D88:E88"/>
    <mergeCell ref="F88:G88"/>
  </mergeCells>
  <phoneticPr fontId="7" type="noConversion"/>
  <pageMargins left="0.19685039370078741" right="0" top="0.19685039370078741" bottom="0.19685039370078741" header="0.51181102362204722" footer="0.51181102362204722"/>
  <pageSetup paperSize="9" scale="98" fitToHeight="7" orientation="portrait" horizontalDpi="300" verticalDpi="300" r:id="rId1"/>
  <headerFooter alignWithMargins="0"/>
  <rowBreaks count="5" manualBreakCount="5">
    <brk id="61" max="7" man="1"/>
    <brk id="121" max="7" man="1"/>
    <brk id="128" max="7" man="1"/>
    <brk id="155" max="7" man="1"/>
    <brk id="17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view="pageBreakPreview" topLeftCell="A170" zoomScaleSheetLayoutView="100" workbookViewId="0">
      <selection activeCell="D174" sqref="D174:E174"/>
    </sheetView>
  </sheetViews>
  <sheetFormatPr defaultRowHeight="12.75" x14ac:dyDescent="0.2"/>
  <cols>
    <col min="1" max="1" width="44.28515625" customWidth="1"/>
    <col min="2" max="2" width="7.140625" customWidth="1"/>
    <col min="3" max="3" width="7.85546875" customWidth="1"/>
    <col min="4" max="4" width="7" customWidth="1"/>
    <col min="5" max="5" width="3.42578125" customWidth="1"/>
    <col min="6" max="6" width="4.42578125" customWidth="1"/>
    <col min="7" max="7" width="5.5703125" customWidth="1"/>
    <col min="8" max="8" width="11.7109375" customWidth="1"/>
    <col min="9" max="9" width="12.42578125" style="12" customWidth="1"/>
  </cols>
  <sheetData>
    <row r="1" spans="1:10" ht="12.6" customHeight="1" x14ac:dyDescent="0.2"/>
    <row r="2" spans="1:10" hidden="1" x14ac:dyDescent="0.2"/>
    <row r="3" spans="1:10" ht="15.75" customHeight="1" x14ac:dyDescent="0.2">
      <c r="A3" s="176"/>
      <c r="B3" s="176"/>
      <c r="C3" s="177" t="s">
        <v>14</v>
      </c>
      <c r="D3" s="177"/>
      <c r="E3" s="177"/>
      <c r="F3" s="177"/>
      <c r="G3" s="177"/>
      <c r="H3" s="177"/>
      <c r="I3" s="177"/>
      <c r="J3" s="46"/>
    </row>
    <row r="4" spans="1:10" ht="15.75" x14ac:dyDescent="0.25">
      <c r="A4" s="176"/>
      <c r="B4" s="176"/>
      <c r="C4" s="178" t="s">
        <v>15</v>
      </c>
      <c r="D4" s="178"/>
      <c r="E4" s="178"/>
      <c r="F4" s="178"/>
      <c r="G4" s="178"/>
      <c r="H4" s="178"/>
      <c r="I4" s="178"/>
      <c r="J4" s="46"/>
    </row>
    <row r="5" spans="1:10" ht="15.75" x14ac:dyDescent="0.25">
      <c r="A5" s="176"/>
      <c r="B5" s="176"/>
      <c r="C5" s="178" t="s">
        <v>53</v>
      </c>
      <c r="D5" s="178"/>
      <c r="E5" s="178"/>
      <c r="F5" s="178"/>
      <c r="G5" s="178"/>
      <c r="H5" s="178"/>
      <c r="I5" s="178"/>
      <c r="J5" s="46"/>
    </row>
    <row r="6" spans="1:10" ht="15.75" x14ac:dyDescent="0.25">
      <c r="A6" s="48"/>
      <c r="B6" s="48"/>
      <c r="C6" s="47"/>
      <c r="D6" s="47"/>
      <c r="E6" s="47"/>
      <c r="F6" s="47"/>
      <c r="G6" s="47"/>
      <c r="H6" s="47"/>
      <c r="I6" s="49" t="s">
        <v>96</v>
      </c>
      <c r="J6" s="46"/>
    </row>
    <row r="7" spans="1:10" ht="15.75" x14ac:dyDescent="0.25">
      <c r="A7" s="176"/>
      <c r="B7" s="176"/>
      <c r="C7" s="178" t="s">
        <v>97</v>
      </c>
      <c r="D7" s="178"/>
      <c r="E7" s="178"/>
      <c r="F7" s="178"/>
      <c r="G7" s="178"/>
      <c r="H7" s="178"/>
      <c r="I7" s="178"/>
      <c r="J7" s="46"/>
    </row>
    <row r="8" spans="1:10" ht="15.75" x14ac:dyDescent="0.25">
      <c r="A8" s="48"/>
      <c r="B8" s="48"/>
      <c r="C8" s="47"/>
      <c r="D8" s="178" t="s">
        <v>213</v>
      </c>
      <c r="E8" s="205"/>
      <c r="F8" s="205"/>
      <c r="G8" s="205"/>
      <c r="H8" s="205"/>
      <c r="I8" s="205"/>
      <c r="J8" s="46"/>
    </row>
    <row r="9" spans="1:10" ht="15.75" x14ac:dyDescent="0.25">
      <c r="A9" s="48"/>
      <c r="B9" s="48"/>
      <c r="C9" s="47"/>
      <c r="D9" s="47"/>
      <c r="E9" s="47"/>
      <c r="F9" s="47"/>
      <c r="I9" s="50" t="s">
        <v>152</v>
      </c>
      <c r="J9" s="46"/>
    </row>
    <row r="10" spans="1:10" ht="24" customHeight="1" x14ac:dyDescent="0.25">
      <c r="A10" s="186" t="s">
        <v>16</v>
      </c>
      <c r="B10" s="186"/>
      <c r="C10" s="186"/>
      <c r="D10" s="186"/>
      <c r="E10" s="186"/>
      <c r="F10" s="186"/>
      <c r="G10" s="186"/>
      <c r="H10" s="186"/>
      <c r="I10" s="186"/>
      <c r="J10" s="185"/>
    </row>
    <row r="11" spans="1:10" ht="87" customHeight="1" x14ac:dyDescent="0.2">
      <c r="A11" s="187" t="s">
        <v>206</v>
      </c>
      <c r="B11" s="187"/>
      <c r="C11" s="187"/>
      <c r="D11" s="187"/>
      <c r="E11" s="187"/>
      <c r="F11" s="187"/>
      <c r="G11" s="187"/>
      <c r="H11" s="187"/>
      <c r="I11" s="187"/>
      <c r="J11" s="185"/>
    </row>
    <row r="12" spans="1:10" ht="2.4500000000000002" customHeight="1" thickBot="1" x14ac:dyDescent="0.25">
      <c r="A12" s="187"/>
      <c r="B12" s="187"/>
      <c r="C12" s="187"/>
      <c r="D12" s="187"/>
      <c r="E12" s="187"/>
      <c r="F12" s="187"/>
      <c r="G12" s="187"/>
      <c r="H12" s="187"/>
      <c r="I12" s="187"/>
      <c r="J12" s="185"/>
    </row>
    <row r="13" spans="1:10" ht="25.5" customHeight="1" x14ac:dyDescent="0.2">
      <c r="A13" s="190" t="s">
        <v>140</v>
      </c>
      <c r="B13" s="193" t="s">
        <v>17</v>
      </c>
      <c r="C13" s="194"/>
      <c r="D13" s="199" t="s">
        <v>18</v>
      </c>
      <c r="E13" s="200"/>
      <c r="F13" s="199" t="s">
        <v>19</v>
      </c>
      <c r="G13" s="200"/>
      <c r="H13" s="182" t="s">
        <v>155</v>
      </c>
      <c r="I13" s="182" t="s">
        <v>202</v>
      </c>
      <c r="J13" s="46"/>
    </row>
    <row r="14" spans="1:10" x14ac:dyDescent="0.2">
      <c r="A14" s="191"/>
      <c r="B14" s="195"/>
      <c r="C14" s="196"/>
      <c r="D14" s="201"/>
      <c r="E14" s="202"/>
      <c r="F14" s="201"/>
      <c r="G14" s="202"/>
      <c r="H14" s="183"/>
      <c r="I14" s="183"/>
      <c r="J14" s="46"/>
    </row>
    <row r="15" spans="1:10" ht="13.5" thickBot="1" x14ac:dyDescent="0.25">
      <c r="A15" s="192"/>
      <c r="B15" s="197"/>
      <c r="C15" s="198"/>
      <c r="D15" s="203"/>
      <c r="E15" s="204"/>
      <c r="F15" s="203"/>
      <c r="G15" s="204"/>
      <c r="H15" s="184"/>
      <c r="I15" s="184"/>
      <c r="J15" s="46"/>
    </row>
    <row r="16" spans="1:10" ht="13.5" thickBot="1" x14ac:dyDescent="0.25">
      <c r="A16" s="56">
        <v>1</v>
      </c>
      <c r="B16" s="179">
        <v>2</v>
      </c>
      <c r="C16" s="206"/>
      <c r="D16" s="179">
        <v>3</v>
      </c>
      <c r="E16" s="180"/>
      <c r="F16" s="181">
        <v>4</v>
      </c>
      <c r="G16" s="180"/>
      <c r="H16" s="109">
        <v>5</v>
      </c>
      <c r="I16" s="42">
        <v>6</v>
      </c>
      <c r="J16" s="46"/>
    </row>
    <row r="17" spans="1:10" ht="84" customHeight="1" thickBot="1" x14ac:dyDescent="0.35">
      <c r="A17" s="129" t="s">
        <v>204</v>
      </c>
      <c r="B17" s="160"/>
      <c r="C17" s="161"/>
      <c r="D17" s="160"/>
      <c r="E17" s="161"/>
      <c r="F17" s="188"/>
      <c r="G17" s="189"/>
      <c r="H17" s="130">
        <f>H18</f>
        <v>241.4</v>
      </c>
      <c r="I17" s="130">
        <f>I18</f>
        <v>241.4</v>
      </c>
      <c r="J17" s="46"/>
    </row>
    <row r="18" spans="1:10" ht="13.5" thickBot="1" x14ac:dyDescent="0.25">
      <c r="A18" s="57" t="s">
        <v>20</v>
      </c>
      <c r="B18" s="170"/>
      <c r="C18" s="171"/>
      <c r="D18" s="170"/>
      <c r="E18" s="171"/>
      <c r="F18" s="170"/>
      <c r="G18" s="171"/>
      <c r="H18" s="58">
        <f t="shared" ref="H18:I20" si="0">H19</f>
        <v>241.4</v>
      </c>
      <c r="I18" s="58">
        <f t="shared" si="0"/>
        <v>241.4</v>
      </c>
      <c r="J18" s="46"/>
    </row>
    <row r="19" spans="1:10" ht="57" customHeight="1" thickBot="1" x14ac:dyDescent="0.25">
      <c r="A19" s="59" t="s">
        <v>21</v>
      </c>
      <c r="B19" s="170"/>
      <c r="C19" s="171"/>
      <c r="D19" s="170"/>
      <c r="E19" s="171"/>
      <c r="F19" s="170"/>
      <c r="G19" s="171"/>
      <c r="H19" s="60">
        <f t="shared" si="0"/>
        <v>241.4</v>
      </c>
      <c r="I19" s="60">
        <f t="shared" si="0"/>
        <v>241.4</v>
      </c>
      <c r="J19" s="46"/>
    </row>
    <row r="20" spans="1:10" ht="26.25" thickBot="1" x14ac:dyDescent="0.25">
      <c r="A20" s="61" t="s">
        <v>22</v>
      </c>
      <c r="B20" s="160">
        <v>9000000000</v>
      </c>
      <c r="C20" s="161"/>
      <c r="D20" s="160"/>
      <c r="E20" s="161"/>
      <c r="F20" s="160"/>
      <c r="G20" s="161"/>
      <c r="H20" s="62">
        <f t="shared" si="0"/>
        <v>241.4</v>
      </c>
      <c r="I20" s="62">
        <f t="shared" si="0"/>
        <v>241.4</v>
      </c>
      <c r="J20" s="46"/>
    </row>
    <row r="21" spans="1:10" ht="39" thickBot="1" x14ac:dyDescent="0.25">
      <c r="A21" s="61" t="s">
        <v>23</v>
      </c>
      <c r="B21" s="160">
        <v>9900000000</v>
      </c>
      <c r="C21" s="161"/>
      <c r="D21" s="160"/>
      <c r="E21" s="161"/>
      <c r="F21" s="158"/>
      <c r="G21" s="159"/>
      <c r="H21" s="62">
        <f>H22+H25</f>
        <v>241.4</v>
      </c>
      <c r="I21" s="62">
        <f>I22+I25</f>
        <v>241.4</v>
      </c>
      <c r="J21" s="46"/>
    </row>
    <row r="22" spans="1:10" ht="26.25" thickBot="1" x14ac:dyDescent="0.25">
      <c r="A22" s="61" t="s">
        <v>24</v>
      </c>
      <c r="B22" s="160">
        <v>9900000210</v>
      </c>
      <c r="C22" s="161"/>
      <c r="D22" s="160"/>
      <c r="E22" s="161"/>
      <c r="F22" s="158"/>
      <c r="G22" s="159"/>
      <c r="H22" s="62">
        <f>H23+H24</f>
        <v>231</v>
      </c>
      <c r="I22" s="62">
        <f>I23+I24</f>
        <v>231</v>
      </c>
      <c r="J22" s="46"/>
    </row>
    <row r="23" spans="1:10" ht="39" thickBot="1" x14ac:dyDescent="0.25">
      <c r="A23" s="61" t="s">
        <v>26</v>
      </c>
      <c r="B23" s="160">
        <v>9900000210</v>
      </c>
      <c r="C23" s="161"/>
      <c r="D23" s="160">
        <v>240</v>
      </c>
      <c r="E23" s="161"/>
      <c r="F23" s="158" t="s">
        <v>54</v>
      </c>
      <c r="G23" s="159"/>
      <c r="H23" s="62">
        <v>230</v>
      </c>
      <c r="I23" s="62">
        <v>230</v>
      </c>
      <c r="J23" s="46"/>
    </row>
    <row r="24" spans="1:10" ht="13.5" thickBot="1" x14ac:dyDescent="0.25">
      <c r="A24" s="61" t="s">
        <v>27</v>
      </c>
      <c r="B24" s="160">
        <v>9900000210</v>
      </c>
      <c r="C24" s="161"/>
      <c r="D24" s="160">
        <v>850</v>
      </c>
      <c r="E24" s="161"/>
      <c r="F24" s="158" t="s">
        <v>54</v>
      </c>
      <c r="G24" s="159"/>
      <c r="H24" s="62">
        <v>1</v>
      </c>
      <c r="I24" s="62">
        <v>1</v>
      </c>
      <c r="J24" s="46"/>
    </row>
    <row r="25" spans="1:10" ht="90" customHeight="1" thickBot="1" x14ac:dyDescent="0.25">
      <c r="A25" s="61" t="s">
        <v>30</v>
      </c>
      <c r="B25" s="160">
        <v>9900005000</v>
      </c>
      <c r="C25" s="161"/>
      <c r="D25" s="160"/>
      <c r="E25" s="161"/>
      <c r="F25" s="158"/>
      <c r="G25" s="159"/>
      <c r="H25" s="62">
        <f>H26</f>
        <v>10.4</v>
      </c>
      <c r="I25" s="62">
        <f>I26</f>
        <v>10.4</v>
      </c>
      <c r="J25" s="46"/>
    </row>
    <row r="26" spans="1:10" ht="36.75" thickBot="1" x14ac:dyDescent="0.25">
      <c r="A26" s="63" t="s">
        <v>95</v>
      </c>
      <c r="B26" s="164">
        <v>9900005030</v>
      </c>
      <c r="C26" s="165"/>
      <c r="D26" s="172"/>
      <c r="E26" s="173"/>
      <c r="F26" s="158"/>
      <c r="G26" s="159"/>
      <c r="H26" s="62">
        <f>H27</f>
        <v>10.4</v>
      </c>
      <c r="I26" s="62">
        <f>I27</f>
        <v>10.4</v>
      </c>
      <c r="J26" s="46"/>
    </row>
    <row r="27" spans="1:10" ht="13.5" thickBot="1" x14ac:dyDescent="0.25">
      <c r="A27" s="61" t="s">
        <v>32</v>
      </c>
      <c r="B27" s="164">
        <v>9900005030</v>
      </c>
      <c r="C27" s="165"/>
      <c r="D27" s="172">
        <v>540</v>
      </c>
      <c r="E27" s="173"/>
      <c r="F27" s="158" t="s">
        <v>54</v>
      </c>
      <c r="G27" s="159"/>
      <c r="H27" s="62">
        <v>10.4</v>
      </c>
      <c r="I27" s="62">
        <v>10.4</v>
      </c>
      <c r="J27" s="46"/>
    </row>
    <row r="28" spans="1:10" ht="63.75" thickBot="1" x14ac:dyDescent="0.3">
      <c r="A28" s="129" t="s">
        <v>2</v>
      </c>
      <c r="B28" s="64"/>
      <c r="C28" s="65"/>
      <c r="D28" s="66"/>
      <c r="E28" s="67"/>
      <c r="F28" s="68"/>
      <c r="G28" s="69"/>
      <c r="H28" s="131">
        <f>H180-H17</f>
        <v>33325.599999999999</v>
      </c>
      <c r="I28" s="131">
        <f>I180-I17</f>
        <v>32544.300000000003</v>
      </c>
      <c r="J28" s="46"/>
    </row>
    <row r="29" spans="1:10" ht="13.5" thickBot="1" x14ac:dyDescent="0.25">
      <c r="A29" s="57" t="s">
        <v>20</v>
      </c>
      <c r="B29" s="64"/>
      <c r="C29" s="65"/>
      <c r="D29" s="66"/>
      <c r="E29" s="67"/>
      <c r="F29" s="68"/>
      <c r="G29" s="69"/>
      <c r="H29" s="60">
        <f>H30+H52+H47+H42</f>
        <v>9003.1</v>
      </c>
      <c r="I29" s="60">
        <f>I30+I52+I47+I42</f>
        <v>9053.1</v>
      </c>
      <c r="J29" s="46"/>
    </row>
    <row r="30" spans="1:10" ht="51.75" thickBot="1" x14ac:dyDescent="0.25">
      <c r="A30" s="59" t="s">
        <v>28</v>
      </c>
      <c r="B30" s="170"/>
      <c r="C30" s="171"/>
      <c r="D30" s="170"/>
      <c r="E30" s="171"/>
      <c r="F30" s="162"/>
      <c r="G30" s="163"/>
      <c r="H30" s="62">
        <f>H31</f>
        <v>8949.6</v>
      </c>
      <c r="I30" s="62">
        <f>I31</f>
        <v>8999.6</v>
      </c>
      <c r="J30" s="46"/>
    </row>
    <row r="31" spans="1:10" ht="26.25" thickBot="1" x14ac:dyDescent="0.25">
      <c r="A31" s="61" t="s">
        <v>22</v>
      </c>
      <c r="B31" s="160">
        <v>9000000000</v>
      </c>
      <c r="C31" s="161"/>
      <c r="D31" s="160"/>
      <c r="E31" s="161"/>
      <c r="F31" s="158"/>
      <c r="G31" s="159"/>
      <c r="H31" s="62">
        <f>H32</f>
        <v>8949.6</v>
      </c>
      <c r="I31" s="62">
        <f>I32</f>
        <v>8999.6</v>
      </c>
      <c r="J31" s="46"/>
    </row>
    <row r="32" spans="1:10" ht="39" thickBot="1" x14ac:dyDescent="0.25">
      <c r="A32" s="61" t="s">
        <v>23</v>
      </c>
      <c r="B32" s="160">
        <v>9900000000</v>
      </c>
      <c r="C32" s="161"/>
      <c r="D32" s="160"/>
      <c r="E32" s="161"/>
      <c r="F32" s="158"/>
      <c r="G32" s="159"/>
      <c r="H32" s="62">
        <f>H33+H35+H39</f>
        <v>8949.6</v>
      </c>
      <c r="I32" s="62">
        <f>I33+I35+I39</f>
        <v>8999.6</v>
      </c>
      <c r="J32" s="46"/>
    </row>
    <row r="33" spans="1:10" ht="26.25" thickBot="1" x14ac:dyDescent="0.25">
      <c r="A33" s="61" t="s">
        <v>29</v>
      </c>
      <c r="B33" s="160">
        <v>9900000200</v>
      </c>
      <c r="C33" s="161"/>
      <c r="D33" s="160"/>
      <c r="E33" s="161"/>
      <c r="F33" s="158"/>
      <c r="G33" s="159"/>
      <c r="H33" s="62">
        <f>H34</f>
        <v>1593</v>
      </c>
      <c r="I33" s="62">
        <f>I34</f>
        <v>1593</v>
      </c>
      <c r="J33" s="46"/>
    </row>
    <row r="34" spans="1:10" ht="26.25" thickBot="1" x14ac:dyDescent="0.25">
      <c r="A34" s="61" t="s">
        <v>25</v>
      </c>
      <c r="B34" s="160">
        <v>9900000200</v>
      </c>
      <c r="C34" s="161"/>
      <c r="D34" s="160">
        <v>120</v>
      </c>
      <c r="E34" s="161"/>
      <c r="F34" s="158" t="s">
        <v>55</v>
      </c>
      <c r="G34" s="159"/>
      <c r="H34" s="62">
        <v>1593</v>
      </c>
      <c r="I34" s="62">
        <v>1593</v>
      </c>
      <c r="J34" s="46"/>
    </row>
    <row r="35" spans="1:10" ht="26.25" thickBot="1" x14ac:dyDescent="0.25">
      <c r="A35" s="61" t="s">
        <v>24</v>
      </c>
      <c r="B35" s="160">
        <v>9900000210</v>
      </c>
      <c r="C35" s="161"/>
      <c r="D35" s="160"/>
      <c r="E35" s="161"/>
      <c r="F35" s="158"/>
      <c r="G35" s="159"/>
      <c r="H35" s="62">
        <f>H36+H37+H38</f>
        <v>7254.6</v>
      </c>
      <c r="I35" s="62">
        <f>I36+I37+I38</f>
        <v>7304.6</v>
      </c>
      <c r="J35" s="46"/>
    </row>
    <row r="36" spans="1:10" ht="26.25" thickBot="1" x14ac:dyDescent="0.25">
      <c r="A36" s="61" t="s">
        <v>25</v>
      </c>
      <c r="B36" s="160">
        <v>9900000210</v>
      </c>
      <c r="C36" s="161"/>
      <c r="D36" s="160">
        <v>120</v>
      </c>
      <c r="E36" s="161"/>
      <c r="F36" s="158" t="s">
        <v>55</v>
      </c>
      <c r="G36" s="159"/>
      <c r="H36" s="62">
        <v>6099.6</v>
      </c>
      <c r="I36" s="62">
        <v>6099.6</v>
      </c>
      <c r="J36" s="46"/>
    </row>
    <row r="37" spans="1:10" ht="39" thickBot="1" x14ac:dyDescent="0.25">
      <c r="A37" s="61" t="s">
        <v>26</v>
      </c>
      <c r="B37" s="160">
        <v>9900000210</v>
      </c>
      <c r="C37" s="161"/>
      <c r="D37" s="160">
        <v>240</v>
      </c>
      <c r="E37" s="161"/>
      <c r="F37" s="158" t="s">
        <v>55</v>
      </c>
      <c r="G37" s="159"/>
      <c r="H37" s="62">
        <v>1115</v>
      </c>
      <c r="I37" s="62">
        <v>1165</v>
      </c>
      <c r="J37" s="46"/>
    </row>
    <row r="38" spans="1:10" ht="13.5" thickBot="1" x14ac:dyDescent="0.25">
      <c r="A38" s="61" t="s">
        <v>27</v>
      </c>
      <c r="B38" s="160">
        <v>9900000210</v>
      </c>
      <c r="C38" s="161"/>
      <c r="D38" s="160">
        <v>850</v>
      </c>
      <c r="E38" s="161"/>
      <c r="F38" s="158" t="s">
        <v>55</v>
      </c>
      <c r="G38" s="159"/>
      <c r="H38" s="62">
        <v>40</v>
      </c>
      <c r="I38" s="62">
        <v>40</v>
      </c>
      <c r="J38" s="46"/>
    </row>
    <row r="39" spans="1:10" ht="90" thickBot="1" x14ac:dyDescent="0.25">
      <c r="A39" s="61" t="s">
        <v>30</v>
      </c>
      <c r="B39" s="160">
        <v>9900005000</v>
      </c>
      <c r="C39" s="161"/>
      <c r="D39" s="160"/>
      <c r="E39" s="161"/>
      <c r="F39" s="158"/>
      <c r="G39" s="159"/>
      <c r="H39" s="62">
        <f>H40</f>
        <v>102</v>
      </c>
      <c r="I39" s="62">
        <f>I40</f>
        <v>102</v>
      </c>
      <c r="J39" s="46"/>
    </row>
    <row r="40" spans="1:10" ht="39" thickBot="1" x14ac:dyDescent="0.25">
      <c r="A40" s="61" t="s">
        <v>31</v>
      </c>
      <c r="B40" s="164">
        <v>9900005010</v>
      </c>
      <c r="C40" s="165"/>
      <c r="D40" s="172"/>
      <c r="E40" s="173"/>
      <c r="F40" s="158"/>
      <c r="G40" s="159"/>
      <c r="H40" s="62">
        <f>H41</f>
        <v>102</v>
      </c>
      <c r="I40" s="62">
        <f>I41</f>
        <v>102</v>
      </c>
      <c r="J40" s="46"/>
    </row>
    <row r="41" spans="1:10" ht="13.5" thickBot="1" x14ac:dyDescent="0.25">
      <c r="A41" s="61" t="s">
        <v>32</v>
      </c>
      <c r="B41" s="164">
        <v>9900005010</v>
      </c>
      <c r="C41" s="165"/>
      <c r="D41" s="172">
        <v>540</v>
      </c>
      <c r="E41" s="173"/>
      <c r="F41" s="158" t="s">
        <v>55</v>
      </c>
      <c r="G41" s="159"/>
      <c r="H41" s="62">
        <v>102</v>
      </c>
      <c r="I41" s="62">
        <v>102</v>
      </c>
      <c r="J41" s="46"/>
    </row>
    <row r="42" spans="1:10" ht="13.5" hidden="1" thickBot="1" x14ac:dyDescent="0.25">
      <c r="A42" s="70" t="s">
        <v>135</v>
      </c>
      <c r="B42" s="160"/>
      <c r="C42" s="161"/>
      <c r="D42" s="160"/>
      <c r="E42" s="161"/>
      <c r="F42" s="158"/>
      <c r="G42" s="159"/>
      <c r="H42" s="60">
        <f t="shared" ref="H42:I45" si="1">H43</f>
        <v>0</v>
      </c>
      <c r="I42" s="60">
        <f t="shared" si="1"/>
        <v>0</v>
      </c>
      <c r="J42" s="46"/>
    </row>
    <row r="43" spans="1:10" ht="26.25" hidden="1" thickBot="1" x14ac:dyDescent="0.25">
      <c r="A43" s="61" t="s">
        <v>22</v>
      </c>
      <c r="B43" s="162">
        <v>9000000000</v>
      </c>
      <c r="C43" s="163"/>
      <c r="D43" s="162"/>
      <c r="E43" s="163"/>
      <c r="F43" s="68"/>
      <c r="G43" s="69"/>
      <c r="H43" s="62">
        <f t="shared" si="1"/>
        <v>0</v>
      </c>
      <c r="I43" s="62">
        <f t="shared" si="1"/>
        <v>0</v>
      </c>
      <c r="J43" s="46"/>
    </row>
    <row r="44" spans="1:10" ht="39" hidden="1" thickBot="1" x14ac:dyDescent="0.25">
      <c r="A44" s="61" t="s">
        <v>23</v>
      </c>
      <c r="B44" s="158">
        <v>9900000000</v>
      </c>
      <c r="C44" s="159"/>
      <c r="D44" s="158"/>
      <c r="E44" s="159"/>
      <c r="F44" s="68"/>
      <c r="G44" s="69"/>
      <c r="H44" s="62">
        <f t="shared" si="1"/>
        <v>0</v>
      </c>
      <c r="I44" s="62">
        <f t="shared" si="1"/>
        <v>0</v>
      </c>
      <c r="J44" s="46"/>
    </row>
    <row r="45" spans="1:10" ht="26.25" hidden="1" thickBot="1" x14ac:dyDescent="0.25">
      <c r="A45" s="61" t="s">
        <v>33</v>
      </c>
      <c r="B45" s="160">
        <v>9900000280</v>
      </c>
      <c r="C45" s="161"/>
      <c r="D45" s="160"/>
      <c r="E45" s="161"/>
      <c r="F45" s="158"/>
      <c r="G45" s="159"/>
      <c r="H45" s="60">
        <f t="shared" si="1"/>
        <v>0</v>
      </c>
      <c r="I45" s="60">
        <f t="shared" si="1"/>
        <v>0</v>
      </c>
      <c r="J45" s="46"/>
    </row>
    <row r="46" spans="1:10" ht="39" hidden="1" thickBot="1" x14ac:dyDescent="0.25">
      <c r="A46" s="61" t="s">
        <v>26</v>
      </c>
      <c r="B46" s="160">
        <v>9900000280</v>
      </c>
      <c r="C46" s="161"/>
      <c r="D46" s="160">
        <v>240</v>
      </c>
      <c r="E46" s="161"/>
      <c r="F46" s="158" t="s">
        <v>156</v>
      </c>
      <c r="G46" s="159"/>
      <c r="H46" s="62">
        <v>0</v>
      </c>
      <c r="I46" s="62">
        <v>0</v>
      </c>
      <c r="J46" s="46"/>
    </row>
    <row r="47" spans="1:10" ht="13.5" thickBot="1" x14ac:dyDescent="0.25">
      <c r="A47" s="70" t="s">
        <v>164</v>
      </c>
      <c r="B47" s="160"/>
      <c r="C47" s="161"/>
      <c r="D47" s="160"/>
      <c r="E47" s="161"/>
      <c r="F47" s="158"/>
      <c r="G47" s="159"/>
      <c r="H47" s="60">
        <f t="shared" ref="H47:I50" si="2">H48</f>
        <v>50</v>
      </c>
      <c r="I47" s="60">
        <f t="shared" si="2"/>
        <v>50</v>
      </c>
      <c r="J47" s="46"/>
    </row>
    <row r="48" spans="1:10" ht="26.25" thickBot="1" x14ac:dyDescent="0.25">
      <c r="A48" s="61" t="s">
        <v>22</v>
      </c>
      <c r="B48" s="162">
        <v>9000000000</v>
      </c>
      <c r="C48" s="163"/>
      <c r="D48" s="162"/>
      <c r="E48" s="163"/>
      <c r="F48" s="68"/>
      <c r="G48" s="69"/>
      <c r="H48" s="62">
        <f t="shared" si="2"/>
        <v>50</v>
      </c>
      <c r="I48" s="62">
        <f t="shared" si="2"/>
        <v>50</v>
      </c>
      <c r="J48" s="46"/>
    </row>
    <row r="49" spans="1:10" ht="39" thickBot="1" x14ac:dyDescent="0.25">
      <c r="A49" s="61" t="s">
        <v>23</v>
      </c>
      <c r="B49" s="158">
        <v>9900000000</v>
      </c>
      <c r="C49" s="159"/>
      <c r="D49" s="158"/>
      <c r="E49" s="159"/>
      <c r="F49" s="68"/>
      <c r="G49" s="69"/>
      <c r="H49" s="62">
        <f t="shared" si="2"/>
        <v>50</v>
      </c>
      <c r="I49" s="62">
        <f t="shared" si="2"/>
        <v>50</v>
      </c>
      <c r="J49" s="46"/>
    </row>
    <row r="50" spans="1:10" ht="13.5" thickBot="1" x14ac:dyDescent="0.25">
      <c r="A50" s="61" t="s">
        <v>178</v>
      </c>
      <c r="B50" s="160">
        <v>9900000290</v>
      </c>
      <c r="C50" s="161"/>
      <c r="D50" s="160"/>
      <c r="E50" s="161"/>
      <c r="F50" s="158"/>
      <c r="G50" s="159"/>
      <c r="H50" s="60">
        <f t="shared" si="2"/>
        <v>50</v>
      </c>
      <c r="I50" s="60">
        <f t="shared" si="2"/>
        <v>50</v>
      </c>
      <c r="J50" s="46"/>
    </row>
    <row r="51" spans="1:10" ht="13.5" thickBot="1" x14ac:dyDescent="0.25">
      <c r="A51" s="61" t="s">
        <v>177</v>
      </c>
      <c r="B51" s="160">
        <v>9900000290</v>
      </c>
      <c r="C51" s="161"/>
      <c r="D51" s="160">
        <v>870</v>
      </c>
      <c r="E51" s="161"/>
      <c r="F51" s="158" t="s">
        <v>176</v>
      </c>
      <c r="G51" s="159"/>
      <c r="H51" s="62">
        <v>50</v>
      </c>
      <c r="I51" s="62">
        <v>50</v>
      </c>
      <c r="J51" s="46"/>
    </row>
    <row r="52" spans="1:10" ht="13.5" thickBot="1" x14ac:dyDescent="0.25">
      <c r="A52" s="71" t="s">
        <v>34</v>
      </c>
      <c r="B52" s="160"/>
      <c r="C52" s="161"/>
      <c r="D52" s="160"/>
      <c r="E52" s="161"/>
      <c r="F52" s="158"/>
      <c r="G52" s="159"/>
      <c r="H52" s="60">
        <f>H53</f>
        <v>3.5</v>
      </c>
      <c r="I52" s="60">
        <f>I53</f>
        <v>3.5</v>
      </c>
      <c r="J52" s="46"/>
    </row>
    <row r="53" spans="1:10" ht="26.25" thickBot="1" x14ac:dyDescent="0.25">
      <c r="A53" s="61" t="s">
        <v>22</v>
      </c>
      <c r="B53" s="162">
        <v>9000000000</v>
      </c>
      <c r="C53" s="163"/>
      <c r="D53" s="162"/>
      <c r="E53" s="163"/>
      <c r="F53" s="68"/>
      <c r="G53" s="69"/>
      <c r="H53" s="62">
        <f>H54</f>
        <v>3.5</v>
      </c>
      <c r="I53" s="62">
        <f>I54</f>
        <v>3.5</v>
      </c>
      <c r="J53" s="46"/>
    </row>
    <row r="54" spans="1:10" ht="39" thickBot="1" x14ac:dyDescent="0.25">
      <c r="A54" s="61" t="s">
        <v>23</v>
      </c>
      <c r="B54" s="158">
        <v>9900000000</v>
      </c>
      <c r="C54" s="159"/>
      <c r="D54" s="158"/>
      <c r="E54" s="159"/>
      <c r="F54" s="68"/>
      <c r="G54" s="69"/>
      <c r="H54" s="62">
        <f>H55+H60+H57</f>
        <v>3.5</v>
      </c>
      <c r="I54" s="62">
        <f>I55+I60+I57</f>
        <v>3.5</v>
      </c>
      <c r="J54" s="46"/>
    </row>
    <row r="55" spans="1:10" ht="29.25" hidden="1" customHeight="1" thickBot="1" x14ac:dyDescent="0.25">
      <c r="A55" s="61" t="s">
        <v>146</v>
      </c>
      <c r="B55" s="160">
        <v>9900000270</v>
      </c>
      <c r="C55" s="161"/>
      <c r="D55" s="160"/>
      <c r="E55" s="161"/>
      <c r="F55" s="158"/>
      <c r="G55" s="159"/>
      <c r="H55" s="60">
        <f>H56</f>
        <v>0</v>
      </c>
      <c r="I55" s="60">
        <f>I56</f>
        <v>0</v>
      </c>
      <c r="J55" s="46"/>
    </row>
    <row r="56" spans="1:10" ht="13.5" hidden="1" thickBot="1" x14ac:dyDescent="0.25">
      <c r="A56" s="61" t="s">
        <v>27</v>
      </c>
      <c r="B56" s="160">
        <v>9900000270</v>
      </c>
      <c r="C56" s="161"/>
      <c r="D56" s="160">
        <v>850</v>
      </c>
      <c r="E56" s="161"/>
      <c r="F56" s="158" t="s">
        <v>56</v>
      </c>
      <c r="G56" s="159"/>
      <c r="H56" s="62">
        <v>0</v>
      </c>
      <c r="I56" s="62">
        <v>0</v>
      </c>
      <c r="J56" s="46"/>
    </row>
    <row r="57" spans="1:10" ht="26.25" hidden="1" thickBot="1" x14ac:dyDescent="0.25">
      <c r="A57" s="61" t="s">
        <v>33</v>
      </c>
      <c r="B57" s="160">
        <v>9900000280</v>
      </c>
      <c r="C57" s="161"/>
      <c r="D57" s="160"/>
      <c r="E57" s="161"/>
      <c r="F57" s="158"/>
      <c r="G57" s="159"/>
      <c r="H57" s="62">
        <f>H58+H59</f>
        <v>0</v>
      </c>
      <c r="I57" s="62">
        <f>I58+I59</f>
        <v>0</v>
      </c>
      <c r="J57" s="46"/>
    </row>
    <row r="58" spans="1:10" ht="39" hidden="1" thickBot="1" x14ac:dyDescent="0.25">
      <c r="A58" s="61" t="s">
        <v>26</v>
      </c>
      <c r="B58" s="160">
        <v>9900000280</v>
      </c>
      <c r="C58" s="161"/>
      <c r="D58" s="160">
        <v>240</v>
      </c>
      <c r="E58" s="161"/>
      <c r="F58" s="158" t="s">
        <v>56</v>
      </c>
      <c r="G58" s="159"/>
      <c r="H58" s="62">
        <v>0</v>
      </c>
      <c r="I58" s="62">
        <v>0</v>
      </c>
      <c r="J58" s="46"/>
    </row>
    <row r="59" spans="1:10" ht="13.5" hidden="1" thickBot="1" x14ac:dyDescent="0.25">
      <c r="A59" s="61" t="s">
        <v>27</v>
      </c>
      <c r="B59" s="160">
        <v>9900000280</v>
      </c>
      <c r="C59" s="161"/>
      <c r="D59" s="160">
        <v>850</v>
      </c>
      <c r="E59" s="161"/>
      <c r="F59" s="158" t="s">
        <v>56</v>
      </c>
      <c r="G59" s="159"/>
      <c r="H59" s="62">
        <v>0</v>
      </c>
      <c r="I59" s="62">
        <v>0</v>
      </c>
      <c r="J59" s="46"/>
    </row>
    <row r="60" spans="1:10" ht="51.75" thickBot="1" x14ac:dyDescent="0.25">
      <c r="A60" s="72" t="s">
        <v>35</v>
      </c>
      <c r="B60" s="164">
        <v>9900071340</v>
      </c>
      <c r="C60" s="165"/>
      <c r="D60" s="172"/>
      <c r="E60" s="173"/>
      <c r="F60" s="158"/>
      <c r="G60" s="159"/>
      <c r="H60" s="73">
        <f>H61</f>
        <v>3.5</v>
      </c>
      <c r="I60" s="73">
        <f>I61</f>
        <v>3.5</v>
      </c>
      <c r="J60" s="46"/>
    </row>
    <row r="61" spans="1:10" ht="39" thickBot="1" x14ac:dyDescent="0.25">
      <c r="A61" s="61" t="s">
        <v>37</v>
      </c>
      <c r="B61" s="164">
        <v>9900071340</v>
      </c>
      <c r="C61" s="165"/>
      <c r="D61" s="172">
        <v>240</v>
      </c>
      <c r="E61" s="173"/>
      <c r="F61" s="158" t="s">
        <v>56</v>
      </c>
      <c r="G61" s="159"/>
      <c r="H61" s="73">
        <v>3.5</v>
      </c>
      <c r="I61" s="73">
        <v>3.5</v>
      </c>
      <c r="J61" s="46"/>
    </row>
    <row r="62" spans="1:10" ht="13.5" thickBot="1" x14ac:dyDescent="0.25">
      <c r="A62" s="74" t="s">
        <v>38</v>
      </c>
      <c r="B62" s="160"/>
      <c r="C62" s="161"/>
      <c r="D62" s="164"/>
      <c r="E62" s="165"/>
      <c r="F62" s="162"/>
      <c r="G62" s="163"/>
      <c r="H62" s="60">
        <f>H64</f>
        <v>281.39999999999998</v>
      </c>
      <c r="I62" s="60">
        <f>I64</f>
        <v>291.5</v>
      </c>
      <c r="J62" s="46"/>
    </row>
    <row r="63" spans="1:10" ht="13.5" thickBot="1" x14ac:dyDescent="0.25">
      <c r="A63" s="126" t="s">
        <v>39</v>
      </c>
      <c r="B63" s="76"/>
      <c r="C63" s="77"/>
      <c r="D63" s="64"/>
      <c r="E63" s="65"/>
      <c r="F63" s="82"/>
      <c r="G63" s="83"/>
      <c r="H63" s="60">
        <f>H64</f>
        <v>281.39999999999998</v>
      </c>
      <c r="I63" s="60">
        <f>I64</f>
        <v>291.5</v>
      </c>
      <c r="J63" s="53"/>
    </row>
    <row r="64" spans="1:10" ht="26.25" thickBot="1" x14ac:dyDescent="0.25">
      <c r="A64" s="61" t="s">
        <v>22</v>
      </c>
      <c r="B64" s="160">
        <v>9000000000</v>
      </c>
      <c r="C64" s="161"/>
      <c r="D64" s="160"/>
      <c r="E64" s="161"/>
      <c r="F64" s="158"/>
      <c r="G64" s="159"/>
      <c r="H64" s="62">
        <f t="shared" ref="H64:I66" si="3">H65</f>
        <v>281.39999999999998</v>
      </c>
      <c r="I64" s="62">
        <f t="shared" si="3"/>
        <v>291.5</v>
      </c>
      <c r="J64" s="46"/>
    </row>
    <row r="65" spans="1:10" ht="39" thickBot="1" x14ac:dyDescent="0.25">
      <c r="A65" s="61" t="s">
        <v>23</v>
      </c>
      <c r="B65" s="160">
        <v>9900000000</v>
      </c>
      <c r="C65" s="161"/>
      <c r="D65" s="160"/>
      <c r="E65" s="161"/>
      <c r="F65" s="158"/>
      <c r="G65" s="159"/>
      <c r="H65" s="62">
        <f t="shared" si="3"/>
        <v>281.39999999999998</v>
      </c>
      <c r="I65" s="62">
        <f t="shared" si="3"/>
        <v>291.5</v>
      </c>
      <c r="J65" s="46"/>
    </row>
    <row r="66" spans="1:10" ht="64.5" thickBot="1" x14ac:dyDescent="0.25">
      <c r="A66" s="75" t="s">
        <v>40</v>
      </c>
      <c r="B66" s="160">
        <v>9900051180</v>
      </c>
      <c r="C66" s="161"/>
      <c r="D66" s="160"/>
      <c r="E66" s="161"/>
      <c r="F66" s="158"/>
      <c r="G66" s="159"/>
      <c r="H66" s="62">
        <f t="shared" si="3"/>
        <v>281.39999999999998</v>
      </c>
      <c r="I66" s="62">
        <f t="shared" si="3"/>
        <v>291.5</v>
      </c>
      <c r="J66" s="46"/>
    </row>
    <row r="67" spans="1:10" ht="39" thickBot="1" x14ac:dyDescent="0.25">
      <c r="A67" s="61" t="s">
        <v>36</v>
      </c>
      <c r="B67" s="172">
        <v>9900051180</v>
      </c>
      <c r="C67" s="173"/>
      <c r="D67" s="164">
        <v>120</v>
      </c>
      <c r="E67" s="165"/>
      <c r="F67" s="158" t="s">
        <v>57</v>
      </c>
      <c r="G67" s="159"/>
      <c r="H67" s="62">
        <v>281.39999999999998</v>
      </c>
      <c r="I67" s="62">
        <v>291.5</v>
      </c>
      <c r="J67" s="46"/>
    </row>
    <row r="68" spans="1:10" ht="13.5" thickBot="1" x14ac:dyDescent="0.25">
      <c r="A68" s="59" t="s">
        <v>41</v>
      </c>
      <c r="B68" s="170"/>
      <c r="C68" s="171"/>
      <c r="D68" s="170"/>
      <c r="E68" s="171"/>
      <c r="F68" s="162"/>
      <c r="G68" s="163"/>
      <c r="H68" s="60">
        <f>H69+H88</f>
        <v>4662.1000000000004</v>
      </c>
      <c r="I68" s="60">
        <f>I69+I88</f>
        <v>3820.7</v>
      </c>
      <c r="J68" s="46"/>
    </row>
    <row r="69" spans="1:10" ht="13.5" thickBot="1" x14ac:dyDescent="0.25">
      <c r="A69" s="57" t="s">
        <v>42</v>
      </c>
      <c r="B69" s="170"/>
      <c r="C69" s="171"/>
      <c r="D69" s="170"/>
      <c r="E69" s="171"/>
      <c r="F69" s="162"/>
      <c r="G69" s="163"/>
      <c r="H69" s="60">
        <f>H70+H79+H84</f>
        <v>4612.1000000000004</v>
      </c>
      <c r="I69" s="60">
        <f>I70+I79+I84</f>
        <v>3770.7</v>
      </c>
      <c r="J69" s="46"/>
    </row>
    <row r="70" spans="1:10" ht="81.75" customHeight="1" thickBot="1" x14ac:dyDescent="0.25">
      <c r="A70" s="61" t="s">
        <v>179</v>
      </c>
      <c r="B70" s="158" t="s">
        <v>58</v>
      </c>
      <c r="C70" s="159"/>
      <c r="D70" s="160"/>
      <c r="E70" s="161"/>
      <c r="F70" s="158"/>
      <c r="G70" s="159"/>
      <c r="H70" s="62">
        <f>H71+H76</f>
        <v>4397.1000000000004</v>
      </c>
      <c r="I70" s="62">
        <f>I71+I76</f>
        <v>3555.7</v>
      </c>
      <c r="J70" s="46"/>
    </row>
    <row r="71" spans="1:10" ht="106.9" customHeight="1" thickBot="1" x14ac:dyDescent="0.25">
      <c r="A71" s="61" t="s">
        <v>180</v>
      </c>
      <c r="B71" s="158" t="s">
        <v>112</v>
      </c>
      <c r="C71" s="159"/>
      <c r="D71" s="76"/>
      <c r="E71" s="77"/>
      <c r="F71" s="68"/>
      <c r="G71" s="69"/>
      <c r="H71" s="62">
        <f>H73+H74</f>
        <v>4197.1000000000004</v>
      </c>
      <c r="I71" s="62">
        <f>I73+I74</f>
        <v>3355.7</v>
      </c>
      <c r="J71" s="46"/>
    </row>
    <row r="72" spans="1:10" ht="41.25" customHeight="1" thickBot="1" x14ac:dyDescent="0.25">
      <c r="A72" s="61" t="s">
        <v>113</v>
      </c>
      <c r="B72" s="158" t="s">
        <v>0</v>
      </c>
      <c r="C72" s="159"/>
      <c r="D72" s="170"/>
      <c r="E72" s="171"/>
      <c r="F72" s="162"/>
      <c r="G72" s="163"/>
      <c r="H72" s="62">
        <f>H73</f>
        <v>2572.3000000000002</v>
      </c>
      <c r="I72" s="62">
        <f>I73</f>
        <v>1730.9</v>
      </c>
      <c r="J72" s="46"/>
    </row>
    <row r="73" spans="1:10" ht="39" thickBot="1" x14ac:dyDescent="0.25">
      <c r="A73" s="61" t="s">
        <v>26</v>
      </c>
      <c r="B73" s="158" t="s">
        <v>0</v>
      </c>
      <c r="C73" s="159"/>
      <c r="D73" s="160">
        <v>240</v>
      </c>
      <c r="E73" s="161"/>
      <c r="F73" s="158" t="s">
        <v>74</v>
      </c>
      <c r="G73" s="159"/>
      <c r="H73" s="62">
        <v>2572.3000000000002</v>
      </c>
      <c r="I73" s="62">
        <v>1730.9</v>
      </c>
      <c r="J73" s="46"/>
    </row>
    <row r="74" spans="1:10" ht="39" thickBot="1" x14ac:dyDescent="0.25">
      <c r="A74" s="61" t="s">
        <v>149</v>
      </c>
      <c r="B74" s="158" t="s">
        <v>91</v>
      </c>
      <c r="C74" s="159"/>
      <c r="D74" s="160"/>
      <c r="E74" s="161"/>
      <c r="F74" s="158"/>
      <c r="G74" s="159"/>
      <c r="H74" s="62">
        <f>H75</f>
        <v>1624.8</v>
      </c>
      <c r="I74" s="62">
        <f>I75</f>
        <v>1624.8</v>
      </c>
      <c r="J74" s="46"/>
    </row>
    <row r="75" spans="1:10" ht="39" thickBot="1" x14ac:dyDescent="0.25">
      <c r="A75" s="61" t="s">
        <v>26</v>
      </c>
      <c r="B75" s="158" t="s">
        <v>91</v>
      </c>
      <c r="C75" s="159"/>
      <c r="D75" s="160">
        <v>240</v>
      </c>
      <c r="E75" s="161"/>
      <c r="F75" s="158" t="s">
        <v>74</v>
      </c>
      <c r="G75" s="159"/>
      <c r="H75" s="62">
        <v>1624.8</v>
      </c>
      <c r="I75" s="62">
        <v>1624.8</v>
      </c>
      <c r="J75" s="46"/>
    </row>
    <row r="76" spans="1:10" ht="106.5" customHeight="1" thickBot="1" x14ac:dyDescent="0.25">
      <c r="A76" s="78" t="s">
        <v>181</v>
      </c>
      <c r="B76" s="158" t="s">
        <v>114</v>
      </c>
      <c r="C76" s="159"/>
      <c r="D76" s="76"/>
      <c r="E76" s="77"/>
      <c r="F76" s="68"/>
      <c r="G76" s="69"/>
      <c r="H76" s="62">
        <f>H77</f>
        <v>200</v>
      </c>
      <c r="I76" s="62">
        <f>I77</f>
        <v>200</v>
      </c>
      <c r="J76" s="46"/>
    </row>
    <row r="77" spans="1:10" ht="64.5" thickBot="1" x14ac:dyDescent="0.25">
      <c r="A77" s="79" t="s">
        <v>148</v>
      </c>
      <c r="B77" s="158" t="s">
        <v>90</v>
      </c>
      <c r="C77" s="159"/>
      <c r="D77" s="160"/>
      <c r="E77" s="161"/>
      <c r="F77" s="158"/>
      <c r="G77" s="159"/>
      <c r="H77" s="62">
        <f>H78</f>
        <v>200</v>
      </c>
      <c r="I77" s="62">
        <f>I78</f>
        <v>200</v>
      </c>
      <c r="J77" s="46"/>
    </row>
    <row r="78" spans="1:10" ht="39" thickBot="1" x14ac:dyDescent="0.25">
      <c r="A78" s="61" t="s">
        <v>26</v>
      </c>
      <c r="B78" s="158" t="s">
        <v>90</v>
      </c>
      <c r="C78" s="159"/>
      <c r="D78" s="160">
        <v>240</v>
      </c>
      <c r="E78" s="161"/>
      <c r="F78" s="158" t="s">
        <v>74</v>
      </c>
      <c r="G78" s="159"/>
      <c r="H78" s="62">
        <v>200</v>
      </c>
      <c r="I78" s="62">
        <v>200</v>
      </c>
      <c r="J78" s="46"/>
    </row>
    <row r="79" spans="1:10" ht="51.75" thickBot="1" x14ac:dyDescent="0.25">
      <c r="A79" s="59" t="s">
        <v>182</v>
      </c>
      <c r="B79" s="162" t="s">
        <v>105</v>
      </c>
      <c r="C79" s="163"/>
      <c r="D79" s="80"/>
      <c r="E79" s="81"/>
      <c r="F79" s="82"/>
      <c r="G79" s="83"/>
      <c r="H79" s="60">
        <f>H80+H82</f>
        <v>215</v>
      </c>
      <c r="I79" s="60">
        <f>I80+I82</f>
        <v>215</v>
      </c>
      <c r="J79" s="46"/>
    </row>
    <row r="80" spans="1:10" ht="77.25" thickBot="1" x14ac:dyDescent="0.25">
      <c r="A80" s="61" t="s">
        <v>185</v>
      </c>
      <c r="B80" s="158" t="s">
        <v>183</v>
      </c>
      <c r="C80" s="159"/>
      <c r="D80" s="76"/>
      <c r="E80" s="77"/>
      <c r="F80" s="68"/>
      <c r="G80" s="69"/>
      <c r="H80" s="62">
        <f>H81</f>
        <v>165</v>
      </c>
      <c r="I80" s="62">
        <f>I81</f>
        <v>165</v>
      </c>
      <c r="J80" s="46"/>
    </row>
    <row r="81" spans="1:10" ht="39" thickBot="1" x14ac:dyDescent="0.25">
      <c r="A81" s="61" t="s">
        <v>26</v>
      </c>
      <c r="B81" s="158" t="s">
        <v>183</v>
      </c>
      <c r="C81" s="159"/>
      <c r="D81" s="160">
        <v>240</v>
      </c>
      <c r="E81" s="161"/>
      <c r="F81" s="68"/>
      <c r="G81" s="69"/>
      <c r="H81" s="62">
        <v>165</v>
      </c>
      <c r="I81" s="62">
        <v>165</v>
      </c>
      <c r="J81" s="46"/>
    </row>
    <row r="82" spans="1:10" ht="64.5" thickBot="1" x14ac:dyDescent="0.25">
      <c r="A82" s="61" t="s">
        <v>186</v>
      </c>
      <c r="B82" s="158" t="s">
        <v>184</v>
      </c>
      <c r="C82" s="159"/>
      <c r="D82" s="76"/>
      <c r="E82" s="77"/>
      <c r="F82" s="68"/>
      <c r="G82" s="69"/>
      <c r="H82" s="62">
        <f>H83</f>
        <v>50</v>
      </c>
      <c r="I82" s="62">
        <f>I83</f>
        <v>50</v>
      </c>
      <c r="J82" s="46"/>
    </row>
    <row r="83" spans="1:10" ht="39" thickBot="1" x14ac:dyDescent="0.25">
      <c r="A83" s="61" t="s">
        <v>26</v>
      </c>
      <c r="B83" s="158" t="s">
        <v>184</v>
      </c>
      <c r="C83" s="159"/>
      <c r="D83" s="160">
        <v>240</v>
      </c>
      <c r="E83" s="161"/>
      <c r="F83" s="68"/>
      <c r="G83" s="69"/>
      <c r="H83" s="62">
        <v>50</v>
      </c>
      <c r="I83" s="62">
        <v>50</v>
      </c>
      <c r="J83" s="46"/>
    </row>
    <row r="84" spans="1:10" ht="26.25" hidden="1" thickBot="1" x14ac:dyDescent="0.25">
      <c r="A84" s="59" t="s">
        <v>22</v>
      </c>
      <c r="B84" s="162">
        <v>9000000000</v>
      </c>
      <c r="C84" s="163"/>
      <c r="D84" s="162"/>
      <c r="E84" s="163"/>
      <c r="F84" s="82"/>
      <c r="G84" s="83"/>
      <c r="H84" s="60">
        <f t="shared" ref="H84:I86" si="4">H85</f>
        <v>0</v>
      </c>
      <c r="I84" s="60">
        <f t="shared" si="4"/>
        <v>0</v>
      </c>
      <c r="J84" s="46"/>
    </row>
    <row r="85" spans="1:10" ht="39" hidden="1" thickBot="1" x14ac:dyDescent="0.25">
      <c r="A85" s="61" t="s">
        <v>23</v>
      </c>
      <c r="B85" s="158">
        <v>9900000000</v>
      </c>
      <c r="C85" s="159"/>
      <c r="D85" s="158"/>
      <c r="E85" s="159"/>
      <c r="F85" s="68"/>
      <c r="G85" s="69"/>
      <c r="H85" s="62">
        <f t="shared" si="4"/>
        <v>0</v>
      </c>
      <c r="I85" s="62">
        <f t="shared" si="4"/>
        <v>0</v>
      </c>
      <c r="J85" s="46"/>
    </row>
    <row r="86" spans="1:10" ht="26.25" hidden="1" thickBot="1" x14ac:dyDescent="0.25">
      <c r="A86" s="61" t="s">
        <v>146</v>
      </c>
      <c r="B86" s="160">
        <v>9900000270</v>
      </c>
      <c r="C86" s="161"/>
      <c r="D86" s="160"/>
      <c r="E86" s="161"/>
      <c r="F86" s="158"/>
      <c r="G86" s="159"/>
      <c r="H86" s="60">
        <f t="shared" si="4"/>
        <v>0</v>
      </c>
      <c r="I86" s="60">
        <f t="shared" si="4"/>
        <v>0</v>
      </c>
      <c r="J86" s="46"/>
    </row>
    <row r="87" spans="1:10" ht="13.5" hidden="1" thickBot="1" x14ac:dyDescent="0.25">
      <c r="A87" s="61" t="s">
        <v>27</v>
      </c>
      <c r="B87" s="160">
        <v>9900000270</v>
      </c>
      <c r="C87" s="161"/>
      <c r="D87" s="160">
        <v>850</v>
      </c>
      <c r="E87" s="161"/>
      <c r="F87" s="158" t="s">
        <v>74</v>
      </c>
      <c r="G87" s="159"/>
      <c r="H87" s="62">
        <v>0</v>
      </c>
      <c r="I87" s="62">
        <v>0</v>
      </c>
      <c r="J87" s="46"/>
    </row>
    <row r="88" spans="1:10" ht="26.25" thickBot="1" x14ac:dyDescent="0.25">
      <c r="A88" s="59" t="s">
        <v>43</v>
      </c>
      <c r="B88" s="162"/>
      <c r="C88" s="163"/>
      <c r="D88" s="170"/>
      <c r="E88" s="171"/>
      <c r="F88" s="162"/>
      <c r="G88" s="163"/>
      <c r="H88" s="60">
        <f t="shared" ref="H88:I91" si="5">H89</f>
        <v>50</v>
      </c>
      <c r="I88" s="60">
        <f t="shared" si="5"/>
        <v>50</v>
      </c>
      <c r="J88" s="46"/>
    </row>
    <row r="89" spans="1:10" ht="26.25" thickBot="1" x14ac:dyDescent="0.25">
      <c r="A89" s="61" t="s">
        <v>22</v>
      </c>
      <c r="B89" s="158">
        <v>9000000000</v>
      </c>
      <c r="C89" s="159"/>
      <c r="D89" s="174"/>
      <c r="E89" s="175"/>
      <c r="F89" s="168"/>
      <c r="G89" s="169"/>
      <c r="H89" s="62">
        <f t="shared" si="5"/>
        <v>50</v>
      </c>
      <c r="I89" s="62">
        <f t="shared" si="5"/>
        <v>50</v>
      </c>
      <c r="J89" s="46"/>
    </row>
    <row r="90" spans="1:10" ht="39" thickBot="1" x14ac:dyDescent="0.25">
      <c r="A90" s="61" t="s">
        <v>23</v>
      </c>
      <c r="B90" s="158">
        <v>9900000000</v>
      </c>
      <c r="C90" s="159"/>
      <c r="D90" s="164"/>
      <c r="E90" s="165"/>
      <c r="F90" s="166"/>
      <c r="G90" s="167"/>
      <c r="H90" s="62">
        <f t="shared" si="5"/>
        <v>50</v>
      </c>
      <c r="I90" s="62">
        <f t="shared" si="5"/>
        <v>50</v>
      </c>
      <c r="J90" s="46"/>
    </row>
    <row r="91" spans="1:10" ht="26.25" thickBot="1" x14ac:dyDescent="0.25">
      <c r="A91" s="61" t="s">
        <v>33</v>
      </c>
      <c r="B91" s="160">
        <v>9900000280</v>
      </c>
      <c r="C91" s="161"/>
      <c r="D91" s="164"/>
      <c r="E91" s="165"/>
      <c r="F91" s="166"/>
      <c r="G91" s="167"/>
      <c r="H91" s="62">
        <f t="shared" si="5"/>
        <v>50</v>
      </c>
      <c r="I91" s="62">
        <f t="shared" si="5"/>
        <v>50</v>
      </c>
      <c r="J91" s="46"/>
    </row>
    <row r="92" spans="1:10" ht="39" thickBot="1" x14ac:dyDescent="0.25">
      <c r="A92" s="61" t="s">
        <v>26</v>
      </c>
      <c r="B92" s="160">
        <v>9900000280</v>
      </c>
      <c r="C92" s="161"/>
      <c r="D92" s="160">
        <v>240</v>
      </c>
      <c r="E92" s="161"/>
      <c r="F92" s="166" t="s">
        <v>59</v>
      </c>
      <c r="G92" s="167"/>
      <c r="H92" s="62">
        <v>50</v>
      </c>
      <c r="I92" s="62">
        <v>50</v>
      </c>
      <c r="J92" s="46"/>
    </row>
    <row r="93" spans="1:10" ht="13.5" thickBot="1" x14ac:dyDescent="0.25">
      <c r="A93" s="84" t="s">
        <v>44</v>
      </c>
      <c r="B93" s="162"/>
      <c r="C93" s="163"/>
      <c r="D93" s="170"/>
      <c r="E93" s="171"/>
      <c r="F93" s="162"/>
      <c r="G93" s="163"/>
      <c r="H93" s="60">
        <f>H94+H107+H120</f>
        <v>5920</v>
      </c>
      <c r="I93" s="60">
        <f>I94+I107+I120</f>
        <v>5920</v>
      </c>
      <c r="J93" s="46"/>
    </row>
    <row r="94" spans="1:10" ht="13.5" thickBot="1" x14ac:dyDescent="0.25">
      <c r="A94" s="84" t="s">
        <v>45</v>
      </c>
      <c r="B94" s="162"/>
      <c r="C94" s="163"/>
      <c r="D94" s="170"/>
      <c r="E94" s="171"/>
      <c r="F94" s="162"/>
      <c r="G94" s="163"/>
      <c r="H94" s="60">
        <f>H95+H101</f>
        <v>830</v>
      </c>
      <c r="I94" s="60">
        <f>I95+I101</f>
        <v>830</v>
      </c>
      <c r="J94" s="46"/>
    </row>
    <row r="95" spans="1:10" ht="51.75" hidden="1" thickBot="1" x14ac:dyDescent="0.25">
      <c r="A95" s="61" t="s">
        <v>103</v>
      </c>
      <c r="B95" s="162" t="s">
        <v>100</v>
      </c>
      <c r="C95" s="163"/>
      <c r="D95" s="170"/>
      <c r="E95" s="171"/>
      <c r="F95" s="82"/>
      <c r="G95" s="83"/>
      <c r="H95" s="60">
        <f>H96</f>
        <v>0</v>
      </c>
      <c r="I95" s="60">
        <f>I96</f>
        <v>0</v>
      </c>
      <c r="J95" s="46"/>
    </row>
    <row r="96" spans="1:10" ht="102.75" hidden="1" thickBot="1" x14ac:dyDescent="0.25">
      <c r="A96" s="75" t="s">
        <v>108</v>
      </c>
      <c r="B96" s="162" t="s">
        <v>111</v>
      </c>
      <c r="C96" s="163"/>
      <c r="D96" s="170"/>
      <c r="E96" s="171"/>
      <c r="F96" s="82"/>
      <c r="G96" s="83"/>
      <c r="H96" s="60">
        <f>H97+H99</f>
        <v>0</v>
      </c>
      <c r="I96" s="60">
        <f>I97+I99</f>
        <v>0</v>
      </c>
      <c r="J96" s="46"/>
    </row>
    <row r="97" spans="1:10" ht="90" hidden="1" thickBot="1" x14ac:dyDescent="0.25">
      <c r="A97" s="85" t="s">
        <v>122</v>
      </c>
      <c r="B97" s="162" t="s">
        <v>109</v>
      </c>
      <c r="C97" s="163"/>
      <c r="D97" s="174"/>
      <c r="E97" s="175"/>
      <c r="F97" s="162"/>
      <c r="G97" s="163"/>
      <c r="H97" s="60">
        <f>H98</f>
        <v>0</v>
      </c>
      <c r="I97" s="60">
        <f>I98</f>
        <v>0</v>
      </c>
      <c r="J97" s="46"/>
    </row>
    <row r="98" spans="1:10" ht="13.5" hidden="1" thickBot="1" x14ac:dyDescent="0.25">
      <c r="A98" s="85" t="s">
        <v>99</v>
      </c>
      <c r="B98" s="162" t="s">
        <v>109</v>
      </c>
      <c r="C98" s="163"/>
      <c r="D98" s="160">
        <v>410</v>
      </c>
      <c r="E98" s="161"/>
      <c r="F98" s="158" t="s">
        <v>60</v>
      </c>
      <c r="G98" s="159"/>
      <c r="H98" s="62">
        <v>0</v>
      </c>
      <c r="I98" s="62">
        <v>0</v>
      </c>
      <c r="J98" s="46"/>
    </row>
    <row r="99" spans="1:10" ht="90" hidden="1" thickBot="1" x14ac:dyDescent="0.25">
      <c r="A99" s="85" t="s">
        <v>123</v>
      </c>
      <c r="B99" s="162" t="s">
        <v>110</v>
      </c>
      <c r="C99" s="163"/>
      <c r="D99" s="174"/>
      <c r="E99" s="175"/>
      <c r="F99" s="162"/>
      <c r="G99" s="163"/>
      <c r="H99" s="60">
        <f>H100</f>
        <v>0</v>
      </c>
      <c r="I99" s="60">
        <f>I100</f>
        <v>0</v>
      </c>
      <c r="J99" s="46"/>
    </row>
    <row r="100" spans="1:10" ht="13.5" hidden="1" thickBot="1" x14ac:dyDescent="0.25">
      <c r="A100" s="85" t="s">
        <v>99</v>
      </c>
      <c r="B100" s="158" t="s">
        <v>110</v>
      </c>
      <c r="C100" s="159"/>
      <c r="D100" s="160">
        <v>410</v>
      </c>
      <c r="E100" s="161"/>
      <c r="F100" s="158" t="s">
        <v>60</v>
      </c>
      <c r="G100" s="159"/>
      <c r="H100" s="62">
        <v>0</v>
      </c>
      <c r="I100" s="62">
        <v>0</v>
      </c>
      <c r="J100" s="46"/>
    </row>
    <row r="101" spans="1:10" ht="26.25" thickBot="1" x14ac:dyDescent="0.25">
      <c r="A101" s="61" t="s">
        <v>22</v>
      </c>
      <c r="B101" s="158">
        <v>9000000000</v>
      </c>
      <c r="C101" s="159"/>
      <c r="D101" s="170"/>
      <c r="E101" s="171"/>
      <c r="F101" s="162"/>
      <c r="G101" s="163"/>
      <c r="H101" s="60">
        <f>H102</f>
        <v>830</v>
      </c>
      <c r="I101" s="60">
        <f>I102</f>
        <v>830</v>
      </c>
      <c r="J101" s="46"/>
    </row>
    <row r="102" spans="1:10" ht="39" thickBot="1" x14ac:dyDescent="0.25">
      <c r="A102" s="61" t="s">
        <v>23</v>
      </c>
      <c r="B102" s="158">
        <v>9900000000</v>
      </c>
      <c r="C102" s="159"/>
      <c r="D102" s="160"/>
      <c r="E102" s="161"/>
      <c r="F102" s="158"/>
      <c r="G102" s="159"/>
      <c r="H102" s="62">
        <f>H103+H105</f>
        <v>830</v>
      </c>
      <c r="I102" s="62">
        <f>I103+I105</f>
        <v>830</v>
      </c>
      <c r="J102" s="46"/>
    </row>
    <row r="103" spans="1:10" ht="26.25" thickBot="1" x14ac:dyDescent="0.25">
      <c r="A103" s="61" t="s">
        <v>33</v>
      </c>
      <c r="B103" s="160">
        <v>9900000280</v>
      </c>
      <c r="C103" s="161"/>
      <c r="D103" s="164"/>
      <c r="E103" s="165"/>
      <c r="F103" s="158"/>
      <c r="G103" s="159"/>
      <c r="H103" s="62">
        <f>H104</f>
        <v>830</v>
      </c>
      <c r="I103" s="62">
        <f>I104</f>
        <v>830</v>
      </c>
      <c r="J103" s="46"/>
    </row>
    <row r="104" spans="1:10" ht="39" thickBot="1" x14ac:dyDescent="0.25">
      <c r="A104" s="61" t="s">
        <v>26</v>
      </c>
      <c r="B104" s="160">
        <v>9900000280</v>
      </c>
      <c r="C104" s="161"/>
      <c r="D104" s="160">
        <v>240</v>
      </c>
      <c r="E104" s="161"/>
      <c r="F104" s="158" t="s">
        <v>60</v>
      </c>
      <c r="G104" s="159"/>
      <c r="H104" s="62">
        <v>830</v>
      </c>
      <c r="I104" s="62">
        <v>830</v>
      </c>
      <c r="J104" s="46"/>
    </row>
    <row r="105" spans="1:10" ht="64.5" hidden="1" thickBot="1" x14ac:dyDescent="0.25">
      <c r="A105" s="61" t="s">
        <v>124</v>
      </c>
      <c r="B105" s="170" t="s">
        <v>92</v>
      </c>
      <c r="C105" s="171"/>
      <c r="D105" s="174"/>
      <c r="E105" s="175"/>
      <c r="F105" s="162"/>
      <c r="G105" s="163"/>
      <c r="H105" s="60">
        <f>H106</f>
        <v>0</v>
      </c>
      <c r="I105" s="60">
        <f>I106</f>
        <v>0</v>
      </c>
      <c r="J105" s="46"/>
    </row>
    <row r="106" spans="1:10" ht="39" hidden="1" thickBot="1" x14ac:dyDescent="0.25">
      <c r="A106" s="61" t="s">
        <v>26</v>
      </c>
      <c r="B106" s="160" t="s">
        <v>92</v>
      </c>
      <c r="C106" s="161"/>
      <c r="D106" s="160">
        <v>240</v>
      </c>
      <c r="E106" s="161"/>
      <c r="F106" s="158" t="s">
        <v>60</v>
      </c>
      <c r="G106" s="159"/>
      <c r="H106" s="62">
        <v>0</v>
      </c>
      <c r="I106" s="62">
        <v>0</v>
      </c>
      <c r="J106" s="46"/>
    </row>
    <row r="107" spans="1:10" ht="13.5" thickBot="1" x14ac:dyDescent="0.25">
      <c r="A107" s="57" t="s">
        <v>46</v>
      </c>
      <c r="B107" s="162"/>
      <c r="C107" s="163"/>
      <c r="D107" s="170"/>
      <c r="E107" s="171"/>
      <c r="F107" s="162"/>
      <c r="G107" s="163"/>
      <c r="H107" s="60">
        <f>H108+H116</f>
        <v>560</v>
      </c>
      <c r="I107" s="60">
        <f>I108+I116</f>
        <v>560</v>
      </c>
      <c r="J107" s="46"/>
    </row>
    <row r="108" spans="1:10" ht="115.5" hidden="1" thickBot="1" x14ac:dyDescent="0.25">
      <c r="A108" s="61" t="s">
        <v>107</v>
      </c>
      <c r="B108" s="162" t="s">
        <v>105</v>
      </c>
      <c r="C108" s="163"/>
      <c r="D108" s="170"/>
      <c r="E108" s="171"/>
      <c r="F108" s="162"/>
      <c r="G108" s="163"/>
      <c r="H108" s="62">
        <f>H109</f>
        <v>0</v>
      </c>
      <c r="I108" s="62">
        <f>I109</f>
        <v>0</v>
      </c>
      <c r="J108" s="46"/>
    </row>
    <row r="109" spans="1:10" ht="90" hidden="1" thickBot="1" x14ac:dyDescent="0.25">
      <c r="A109" s="61" t="s">
        <v>127</v>
      </c>
      <c r="B109" s="162" t="s">
        <v>106</v>
      </c>
      <c r="C109" s="163"/>
      <c r="D109" s="160"/>
      <c r="E109" s="161"/>
      <c r="F109" s="162"/>
      <c r="G109" s="163"/>
      <c r="H109" s="62">
        <f>H110+H114</f>
        <v>0</v>
      </c>
      <c r="I109" s="62">
        <f>I110+I114</f>
        <v>0</v>
      </c>
      <c r="J109" s="46"/>
    </row>
    <row r="110" spans="1:10" ht="39" hidden="1" thickBot="1" x14ac:dyDescent="0.25">
      <c r="A110" s="61" t="s">
        <v>126</v>
      </c>
      <c r="B110" s="160">
        <v>610070260</v>
      </c>
      <c r="C110" s="161"/>
      <c r="D110" s="164"/>
      <c r="E110" s="165"/>
      <c r="F110" s="158"/>
      <c r="G110" s="159"/>
      <c r="H110" s="62">
        <f>H111</f>
        <v>0</v>
      </c>
      <c r="I110" s="62">
        <f>I111</f>
        <v>0</v>
      </c>
      <c r="J110" s="46"/>
    </row>
    <row r="111" spans="1:10" ht="39" hidden="1" thickBot="1" x14ac:dyDescent="0.25">
      <c r="A111" s="61" t="s">
        <v>26</v>
      </c>
      <c r="B111" s="160">
        <v>610070260</v>
      </c>
      <c r="C111" s="161"/>
      <c r="D111" s="160">
        <v>240</v>
      </c>
      <c r="E111" s="161"/>
      <c r="F111" s="158" t="s">
        <v>61</v>
      </c>
      <c r="G111" s="159"/>
      <c r="H111" s="62">
        <v>0</v>
      </c>
      <c r="I111" s="62">
        <v>0</v>
      </c>
      <c r="J111" s="46"/>
    </row>
    <row r="112" spans="1:10" ht="13.5" hidden="1" customHeight="1" thickBot="1" x14ac:dyDescent="0.25">
      <c r="A112" s="61" t="s">
        <v>128</v>
      </c>
      <c r="B112" s="160" t="s">
        <v>104</v>
      </c>
      <c r="C112" s="161"/>
      <c r="D112" s="76"/>
      <c r="E112" s="77"/>
      <c r="F112" s="68"/>
      <c r="G112" s="69"/>
      <c r="H112" s="62">
        <f>H113</f>
        <v>0</v>
      </c>
      <c r="I112" s="62">
        <f>I113</f>
        <v>0</v>
      </c>
      <c r="J112" s="46"/>
    </row>
    <row r="113" spans="1:10" ht="13.5" hidden="1" customHeight="1" thickBot="1" x14ac:dyDescent="0.25">
      <c r="A113" s="61" t="s">
        <v>26</v>
      </c>
      <c r="B113" s="160" t="s">
        <v>104</v>
      </c>
      <c r="C113" s="161"/>
      <c r="D113" s="160">
        <v>240</v>
      </c>
      <c r="E113" s="161"/>
      <c r="F113" s="158" t="s">
        <v>61</v>
      </c>
      <c r="G113" s="159"/>
      <c r="H113" s="62">
        <v>0</v>
      </c>
      <c r="I113" s="62">
        <v>0</v>
      </c>
      <c r="J113" s="46"/>
    </row>
    <row r="114" spans="1:10" ht="39" hidden="1" thickBot="1" x14ac:dyDescent="0.25">
      <c r="A114" s="61" t="s">
        <v>128</v>
      </c>
      <c r="B114" s="160" t="s">
        <v>104</v>
      </c>
      <c r="C114" s="161"/>
      <c r="D114" s="76"/>
      <c r="E114" s="77"/>
      <c r="F114" s="68"/>
      <c r="G114" s="69"/>
      <c r="H114" s="62">
        <f>H115</f>
        <v>0</v>
      </c>
      <c r="I114" s="62">
        <f>I115</f>
        <v>0</v>
      </c>
      <c r="J114" s="46"/>
    </row>
    <row r="115" spans="1:10" ht="39" hidden="1" thickBot="1" x14ac:dyDescent="0.25">
      <c r="A115" s="61" t="s">
        <v>26</v>
      </c>
      <c r="B115" s="160" t="s">
        <v>104</v>
      </c>
      <c r="C115" s="161"/>
      <c r="D115" s="160">
        <v>240</v>
      </c>
      <c r="E115" s="161"/>
      <c r="F115" s="158" t="s">
        <v>61</v>
      </c>
      <c r="G115" s="159"/>
      <c r="H115" s="62">
        <v>0</v>
      </c>
      <c r="I115" s="62">
        <v>0</v>
      </c>
      <c r="J115" s="46"/>
    </row>
    <row r="116" spans="1:10" ht="26.25" thickBot="1" x14ac:dyDescent="0.25">
      <c r="A116" s="61" t="s">
        <v>33</v>
      </c>
      <c r="B116" s="158">
        <v>9000000000</v>
      </c>
      <c r="C116" s="159"/>
      <c r="D116" s="170"/>
      <c r="E116" s="171"/>
      <c r="F116" s="162"/>
      <c r="G116" s="163"/>
      <c r="H116" s="62">
        <f t="shared" ref="H116:I118" si="6">H117</f>
        <v>560</v>
      </c>
      <c r="I116" s="62">
        <f t="shared" si="6"/>
        <v>560</v>
      </c>
      <c r="J116" s="46"/>
    </row>
    <row r="117" spans="1:10" ht="39" thickBot="1" x14ac:dyDescent="0.25">
      <c r="A117" s="61" t="s">
        <v>26</v>
      </c>
      <c r="B117" s="158">
        <v>9900000000</v>
      </c>
      <c r="C117" s="159"/>
      <c r="D117" s="160"/>
      <c r="E117" s="161"/>
      <c r="F117" s="162"/>
      <c r="G117" s="163"/>
      <c r="H117" s="62">
        <f t="shared" si="6"/>
        <v>560</v>
      </c>
      <c r="I117" s="62">
        <f t="shared" si="6"/>
        <v>560</v>
      </c>
      <c r="J117" s="46"/>
    </row>
    <row r="118" spans="1:10" ht="26.25" thickBot="1" x14ac:dyDescent="0.25">
      <c r="A118" s="61" t="s">
        <v>33</v>
      </c>
      <c r="B118" s="160">
        <v>9900000280</v>
      </c>
      <c r="C118" s="161"/>
      <c r="D118" s="164"/>
      <c r="E118" s="165"/>
      <c r="F118" s="158"/>
      <c r="G118" s="159"/>
      <c r="H118" s="62">
        <f t="shared" si="6"/>
        <v>560</v>
      </c>
      <c r="I118" s="62">
        <f t="shared" si="6"/>
        <v>560</v>
      </c>
      <c r="J118" s="46"/>
    </row>
    <row r="119" spans="1:10" ht="39" thickBot="1" x14ac:dyDescent="0.25">
      <c r="A119" s="61" t="s">
        <v>26</v>
      </c>
      <c r="B119" s="160">
        <v>9900000280</v>
      </c>
      <c r="C119" s="161"/>
      <c r="D119" s="160">
        <v>240</v>
      </c>
      <c r="E119" s="161"/>
      <c r="F119" s="158" t="s">
        <v>61</v>
      </c>
      <c r="G119" s="159"/>
      <c r="H119" s="62">
        <v>560</v>
      </c>
      <c r="I119" s="62">
        <v>560</v>
      </c>
      <c r="J119" s="46"/>
    </row>
    <row r="120" spans="1:10" ht="13.5" thickBot="1" x14ac:dyDescent="0.25">
      <c r="A120" s="57" t="s">
        <v>47</v>
      </c>
      <c r="B120" s="162"/>
      <c r="C120" s="163"/>
      <c r="D120" s="170"/>
      <c r="E120" s="171"/>
      <c r="F120" s="162"/>
      <c r="G120" s="163"/>
      <c r="H120" s="60">
        <f>H121+H141</f>
        <v>4530</v>
      </c>
      <c r="I120" s="60">
        <f>I121+I141</f>
        <v>4530</v>
      </c>
      <c r="J120" s="46"/>
    </row>
    <row r="121" spans="1:10" ht="77.25" thickBot="1" x14ac:dyDescent="0.25">
      <c r="A121" s="61" t="s">
        <v>193</v>
      </c>
      <c r="B121" s="162" t="s">
        <v>62</v>
      </c>
      <c r="C121" s="163"/>
      <c r="D121" s="170"/>
      <c r="E121" s="171"/>
      <c r="F121" s="162"/>
      <c r="G121" s="163"/>
      <c r="H121" s="60">
        <f>H122+H125+H128+H137+H132+H135+H139</f>
        <v>4450</v>
      </c>
      <c r="I121" s="60">
        <f>I122+I125+I128+I137+I132+I135+I139</f>
        <v>4450</v>
      </c>
      <c r="J121" s="46"/>
    </row>
    <row r="122" spans="1:10" ht="107.45" customHeight="1" thickBot="1" x14ac:dyDescent="0.25">
      <c r="A122" s="61" t="s">
        <v>194</v>
      </c>
      <c r="B122" s="162" t="s">
        <v>63</v>
      </c>
      <c r="C122" s="163"/>
      <c r="D122" s="170"/>
      <c r="E122" s="171"/>
      <c r="F122" s="162"/>
      <c r="G122" s="163"/>
      <c r="H122" s="60">
        <f>H123</f>
        <v>2350</v>
      </c>
      <c r="I122" s="60">
        <f>I123</f>
        <v>2350</v>
      </c>
      <c r="J122" s="46"/>
    </row>
    <row r="123" spans="1:10" ht="26.25" thickBot="1" x14ac:dyDescent="0.25">
      <c r="A123" s="61" t="s">
        <v>129</v>
      </c>
      <c r="B123" s="158" t="s">
        <v>65</v>
      </c>
      <c r="C123" s="159"/>
      <c r="D123" s="170"/>
      <c r="E123" s="171"/>
      <c r="F123" s="158"/>
      <c r="G123" s="159"/>
      <c r="H123" s="62">
        <f>H124</f>
        <v>2350</v>
      </c>
      <c r="I123" s="62">
        <f>I124</f>
        <v>2350</v>
      </c>
      <c r="J123" s="46"/>
    </row>
    <row r="124" spans="1:10" ht="39" thickBot="1" x14ac:dyDescent="0.25">
      <c r="A124" s="61" t="s">
        <v>26</v>
      </c>
      <c r="B124" s="158" t="s">
        <v>65</v>
      </c>
      <c r="C124" s="159"/>
      <c r="D124" s="160">
        <v>240</v>
      </c>
      <c r="E124" s="161"/>
      <c r="F124" s="158" t="s">
        <v>64</v>
      </c>
      <c r="G124" s="159"/>
      <c r="H124" s="62">
        <v>2350</v>
      </c>
      <c r="I124" s="62">
        <v>2350</v>
      </c>
      <c r="J124" s="46"/>
    </row>
    <row r="125" spans="1:10" ht="101.45" customHeight="1" thickBot="1" x14ac:dyDescent="0.25">
      <c r="A125" s="61" t="s">
        <v>192</v>
      </c>
      <c r="B125" s="162" t="s">
        <v>83</v>
      </c>
      <c r="C125" s="163"/>
      <c r="D125" s="164"/>
      <c r="E125" s="165"/>
      <c r="F125" s="158"/>
      <c r="G125" s="159"/>
      <c r="H125" s="60">
        <f>H126</f>
        <v>1850</v>
      </c>
      <c r="I125" s="60">
        <f>I126</f>
        <v>1850</v>
      </c>
      <c r="J125" s="46"/>
    </row>
    <row r="126" spans="1:10" ht="26.25" thickBot="1" x14ac:dyDescent="0.25">
      <c r="A126" s="61" t="s">
        <v>130</v>
      </c>
      <c r="B126" s="158" t="s">
        <v>80</v>
      </c>
      <c r="C126" s="159"/>
      <c r="D126" s="160"/>
      <c r="E126" s="161"/>
      <c r="F126" s="158"/>
      <c r="G126" s="159"/>
      <c r="H126" s="62">
        <f>H127</f>
        <v>1850</v>
      </c>
      <c r="I126" s="62">
        <f>I127</f>
        <v>1850</v>
      </c>
      <c r="J126" s="46"/>
    </row>
    <row r="127" spans="1:10" ht="39" thickBot="1" x14ac:dyDescent="0.25">
      <c r="A127" s="61" t="s">
        <v>26</v>
      </c>
      <c r="B127" s="158" t="s">
        <v>80</v>
      </c>
      <c r="C127" s="159"/>
      <c r="D127" s="164">
        <v>240</v>
      </c>
      <c r="E127" s="165"/>
      <c r="F127" s="158" t="s">
        <v>64</v>
      </c>
      <c r="G127" s="159"/>
      <c r="H127" s="62">
        <v>1850</v>
      </c>
      <c r="I127" s="62">
        <v>1850</v>
      </c>
      <c r="J127" s="46"/>
    </row>
    <row r="128" spans="1:10" ht="115.5" hidden="1" thickBot="1" x14ac:dyDescent="0.25">
      <c r="A128" s="61" t="s">
        <v>66</v>
      </c>
      <c r="B128" s="162" t="s">
        <v>82</v>
      </c>
      <c r="C128" s="163"/>
      <c r="D128" s="174"/>
      <c r="E128" s="175"/>
      <c r="F128" s="162"/>
      <c r="G128" s="163"/>
      <c r="H128" s="86">
        <f>H129</f>
        <v>0</v>
      </c>
      <c r="I128" s="86">
        <f>I129</f>
        <v>0</v>
      </c>
      <c r="J128" s="46"/>
    </row>
    <row r="129" spans="1:10" ht="30" hidden="1" customHeight="1" thickBot="1" x14ac:dyDescent="0.25">
      <c r="A129" s="61" t="s">
        <v>115</v>
      </c>
      <c r="B129" s="158" t="s">
        <v>81</v>
      </c>
      <c r="C129" s="159"/>
      <c r="D129" s="164"/>
      <c r="E129" s="165"/>
      <c r="F129" s="158"/>
      <c r="G129" s="159"/>
      <c r="H129" s="87">
        <f>H130</f>
        <v>0</v>
      </c>
      <c r="I129" s="87">
        <f>I130</f>
        <v>0</v>
      </c>
      <c r="J129" s="46"/>
    </row>
    <row r="130" spans="1:10" ht="39" hidden="1" thickBot="1" x14ac:dyDescent="0.25">
      <c r="A130" s="88" t="s">
        <v>26</v>
      </c>
      <c r="B130" s="158" t="s">
        <v>81</v>
      </c>
      <c r="C130" s="159"/>
      <c r="D130" s="164">
        <v>240</v>
      </c>
      <c r="E130" s="165"/>
      <c r="F130" s="158" t="s">
        <v>64</v>
      </c>
      <c r="G130" s="159"/>
      <c r="H130" s="87">
        <v>0</v>
      </c>
      <c r="I130" s="87">
        <v>0</v>
      </c>
      <c r="J130" s="46"/>
    </row>
    <row r="131" spans="1:10" ht="102.75" thickBot="1" x14ac:dyDescent="0.25">
      <c r="A131" s="78" t="s">
        <v>191</v>
      </c>
      <c r="B131" s="207" t="s">
        <v>82</v>
      </c>
      <c r="C131" s="207"/>
      <c r="D131" s="89"/>
      <c r="E131" s="90"/>
      <c r="F131" s="91"/>
      <c r="G131" s="92"/>
      <c r="H131" s="93">
        <f>H132</f>
        <v>250</v>
      </c>
      <c r="I131" s="93">
        <f>I132</f>
        <v>250</v>
      </c>
      <c r="J131" s="46"/>
    </row>
    <row r="132" spans="1:10" ht="63.75" x14ac:dyDescent="0.2">
      <c r="A132" s="94" t="s">
        <v>148</v>
      </c>
      <c r="B132" s="210" t="s">
        <v>190</v>
      </c>
      <c r="C132" s="210"/>
      <c r="D132" s="211"/>
      <c r="E132" s="212"/>
      <c r="F132" s="213"/>
      <c r="G132" s="214"/>
      <c r="H132" s="95">
        <f>H133</f>
        <v>250</v>
      </c>
      <c r="I132" s="95">
        <f>I133</f>
        <v>250</v>
      </c>
      <c r="J132" s="46"/>
    </row>
    <row r="133" spans="1:10" ht="39" thickBot="1" x14ac:dyDescent="0.25">
      <c r="A133" s="96" t="s">
        <v>26</v>
      </c>
      <c r="B133" s="208" t="s">
        <v>190</v>
      </c>
      <c r="C133" s="209"/>
      <c r="D133" s="217">
        <v>240</v>
      </c>
      <c r="E133" s="218"/>
      <c r="F133" s="208" t="s">
        <v>64</v>
      </c>
      <c r="G133" s="209"/>
      <c r="H133" s="62">
        <v>250</v>
      </c>
      <c r="I133" s="62">
        <v>250</v>
      </c>
      <c r="J133" s="46"/>
    </row>
    <row r="134" spans="1:10" ht="153.75" hidden="1" thickBot="1" x14ac:dyDescent="0.25">
      <c r="A134" s="97" t="s">
        <v>116</v>
      </c>
      <c r="B134" s="215" t="s">
        <v>117</v>
      </c>
      <c r="C134" s="216"/>
      <c r="D134" s="99"/>
      <c r="E134" s="100"/>
      <c r="F134" s="101"/>
      <c r="G134" s="102"/>
      <c r="H134" s="62">
        <f>H136+H137+H139</f>
        <v>0</v>
      </c>
      <c r="I134" s="62">
        <f>I136+I137+I139</f>
        <v>0</v>
      </c>
      <c r="J134" s="46"/>
    </row>
    <row r="135" spans="1:10" ht="77.25" hidden="1" thickBot="1" x14ac:dyDescent="0.25">
      <c r="A135" s="103" t="s">
        <v>118</v>
      </c>
      <c r="B135" s="215" t="s">
        <v>86</v>
      </c>
      <c r="C135" s="216"/>
      <c r="D135" s="64"/>
      <c r="E135" s="65"/>
      <c r="F135" s="68"/>
      <c r="G135" s="69"/>
      <c r="H135" s="60">
        <f>H136</f>
        <v>0</v>
      </c>
      <c r="I135" s="60">
        <f>I136</f>
        <v>0</v>
      </c>
      <c r="J135" s="46"/>
    </row>
    <row r="136" spans="1:10" ht="39" hidden="1" thickBot="1" x14ac:dyDescent="0.25">
      <c r="A136" s="103" t="s">
        <v>26</v>
      </c>
      <c r="B136" s="158" t="s">
        <v>86</v>
      </c>
      <c r="C136" s="159"/>
      <c r="D136" s="164">
        <v>240</v>
      </c>
      <c r="E136" s="165"/>
      <c r="F136" s="158" t="s">
        <v>64</v>
      </c>
      <c r="G136" s="159"/>
      <c r="H136" s="62">
        <v>0</v>
      </c>
      <c r="I136" s="62">
        <v>0</v>
      </c>
      <c r="J136" s="46"/>
    </row>
    <row r="137" spans="1:10" ht="77.25" hidden="1" thickBot="1" x14ac:dyDescent="0.25">
      <c r="A137" s="104" t="s">
        <v>131</v>
      </c>
      <c r="B137" s="162" t="s">
        <v>85</v>
      </c>
      <c r="C137" s="163"/>
      <c r="D137" s="164"/>
      <c r="E137" s="165"/>
      <c r="F137" s="158"/>
      <c r="G137" s="159"/>
      <c r="H137" s="60">
        <f>H138</f>
        <v>0</v>
      </c>
      <c r="I137" s="60">
        <f>I138</f>
        <v>0</v>
      </c>
      <c r="J137" s="46"/>
    </row>
    <row r="138" spans="1:10" ht="39" hidden="1" thickBot="1" x14ac:dyDescent="0.25">
      <c r="A138" s="103" t="s">
        <v>26</v>
      </c>
      <c r="B138" s="158" t="s">
        <v>85</v>
      </c>
      <c r="C138" s="159"/>
      <c r="D138" s="164">
        <v>240</v>
      </c>
      <c r="E138" s="165"/>
      <c r="F138" s="158" t="s">
        <v>64</v>
      </c>
      <c r="G138" s="159"/>
      <c r="H138" s="62">
        <v>0</v>
      </c>
      <c r="I138" s="62">
        <v>0</v>
      </c>
      <c r="J138" s="46"/>
    </row>
    <row r="139" spans="1:10" ht="90" hidden="1" thickBot="1" x14ac:dyDescent="0.25">
      <c r="A139" s="104" t="s">
        <v>119</v>
      </c>
      <c r="B139" s="162" t="s">
        <v>88</v>
      </c>
      <c r="C139" s="163"/>
      <c r="D139" s="64"/>
      <c r="E139" s="65"/>
      <c r="F139" s="68"/>
      <c r="G139" s="69"/>
      <c r="H139" s="60">
        <f>H140</f>
        <v>0</v>
      </c>
      <c r="I139" s="60">
        <f>I140</f>
        <v>0</v>
      </c>
      <c r="J139" s="46"/>
    </row>
    <row r="140" spans="1:10" ht="39" hidden="1" thickBot="1" x14ac:dyDescent="0.25">
      <c r="A140" s="103" t="s">
        <v>26</v>
      </c>
      <c r="B140" s="158" t="s">
        <v>88</v>
      </c>
      <c r="C140" s="159"/>
      <c r="D140" s="164">
        <v>240</v>
      </c>
      <c r="E140" s="165"/>
      <c r="F140" s="158" t="s">
        <v>64</v>
      </c>
      <c r="G140" s="159"/>
      <c r="H140" s="62">
        <v>0</v>
      </c>
      <c r="I140" s="62">
        <v>0</v>
      </c>
      <c r="J140" s="46"/>
    </row>
    <row r="141" spans="1:10" ht="26.25" thickBot="1" x14ac:dyDescent="0.25">
      <c r="A141" s="61" t="s">
        <v>22</v>
      </c>
      <c r="B141" s="162">
        <v>9000000000</v>
      </c>
      <c r="C141" s="163"/>
      <c r="D141" s="64"/>
      <c r="E141" s="65"/>
      <c r="F141" s="68"/>
      <c r="G141" s="69"/>
      <c r="H141" s="60">
        <f t="shared" ref="H141:I143" si="7">H142</f>
        <v>80</v>
      </c>
      <c r="I141" s="60">
        <f t="shared" si="7"/>
        <v>80</v>
      </c>
      <c r="J141" s="46"/>
    </row>
    <row r="142" spans="1:10" ht="39" thickBot="1" x14ac:dyDescent="0.25">
      <c r="A142" s="61" t="s">
        <v>23</v>
      </c>
      <c r="B142" s="158">
        <v>9900000000</v>
      </c>
      <c r="C142" s="159"/>
      <c r="D142" s="64"/>
      <c r="E142" s="65"/>
      <c r="F142" s="68"/>
      <c r="G142" s="69"/>
      <c r="H142" s="62">
        <f t="shared" si="7"/>
        <v>80</v>
      </c>
      <c r="I142" s="62">
        <f t="shared" si="7"/>
        <v>80</v>
      </c>
      <c r="J142" s="46"/>
    </row>
    <row r="143" spans="1:10" ht="29.25" customHeight="1" thickBot="1" x14ac:dyDescent="0.25">
      <c r="A143" s="61" t="s">
        <v>87</v>
      </c>
      <c r="B143" s="164">
        <v>9900005040</v>
      </c>
      <c r="C143" s="165"/>
      <c r="D143" s="64"/>
      <c r="E143" s="65"/>
      <c r="F143" s="68"/>
      <c r="G143" s="69"/>
      <c r="H143" s="62">
        <f t="shared" si="7"/>
        <v>80</v>
      </c>
      <c r="I143" s="62">
        <f t="shared" si="7"/>
        <v>80</v>
      </c>
      <c r="J143" s="46"/>
    </row>
    <row r="144" spans="1:10" ht="13.5" thickBot="1" x14ac:dyDescent="0.25">
      <c r="A144" s="61" t="s">
        <v>32</v>
      </c>
      <c r="B144" s="164">
        <v>9900005040</v>
      </c>
      <c r="C144" s="165"/>
      <c r="D144" s="164">
        <v>540</v>
      </c>
      <c r="E144" s="165"/>
      <c r="F144" s="158" t="s">
        <v>64</v>
      </c>
      <c r="G144" s="159"/>
      <c r="H144" s="62">
        <v>80</v>
      </c>
      <c r="I144" s="62">
        <v>80</v>
      </c>
      <c r="J144" s="46"/>
    </row>
    <row r="145" spans="1:10" ht="32.25" customHeight="1" thickBot="1" x14ac:dyDescent="0.25">
      <c r="A145" s="105" t="s">
        <v>49</v>
      </c>
      <c r="B145" s="162"/>
      <c r="C145" s="163"/>
      <c r="D145" s="170"/>
      <c r="E145" s="171"/>
      <c r="F145" s="162"/>
      <c r="G145" s="163"/>
      <c r="H145" s="60">
        <f>H146</f>
        <v>12459</v>
      </c>
      <c r="I145" s="60">
        <f>I146</f>
        <v>12459</v>
      </c>
      <c r="J145" s="46"/>
    </row>
    <row r="146" spans="1:10" ht="13.5" thickBot="1" x14ac:dyDescent="0.25">
      <c r="A146" s="57" t="s">
        <v>50</v>
      </c>
      <c r="B146" s="162"/>
      <c r="C146" s="163"/>
      <c r="D146" s="170"/>
      <c r="E146" s="171"/>
      <c r="F146" s="162"/>
      <c r="G146" s="163"/>
      <c r="H146" s="60">
        <f>H147</f>
        <v>12459</v>
      </c>
      <c r="I146" s="60">
        <f>I147</f>
        <v>12459</v>
      </c>
      <c r="J146" s="46"/>
    </row>
    <row r="147" spans="1:10" ht="77.25" thickBot="1" x14ac:dyDescent="0.25">
      <c r="A147" s="61" t="s">
        <v>189</v>
      </c>
      <c r="B147" s="162" t="s">
        <v>67</v>
      </c>
      <c r="C147" s="163"/>
      <c r="D147" s="170"/>
      <c r="E147" s="171"/>
      <c r="F147" s="158"/>
      <c r="G147" s="159"/>
      <c r="H147" s="62">
        <f>H148+H155</f>
        <v>12459</v>
      </c>
      <c r="I147" s="62">
        <f>I148+I155</f>
        <v>12459</v>
      </c>
      <c r="J147" s="46"/>
    </row>
    <row r="148" spans="1:10" ht="108" customHeight="1" thickBot="1" x14ac:dyDescent="0.25">
      <c r="A148" s="61" t="s">
        <v>188</v>
      </c>
      <c r="B148" s="162" t="s">
        <v>68</v>
      </c>
      <c r="C148" s="163"/>
      <c r="D148" s="170"/>
      <c r="E148" s="171"/>
      <c r="F148" s="158"/>
      <c r="G148" s="159"/>
      <c r="H148" s="62">
        <f>H149+H154</f>
        <v>1435</v>
      </c>
      <c r="I148" s="62">
        <f>I149+I154</f>
        <v>1435</v>
      </c>
      <c r="J148" s="46"/>
    </row>
    <row r="149" spans="1:10" ht="26.25" thickBot="1" x14ac:dyDescent="0.25">
      <c r="A149" s="61" t="s">
        <v>120</v>
      </c>
      <c r="B149" s="158" t="s">
        <v>70</v>
      </c>
      <c r="C149" s="159"/>
      <c r="D149" s="164"/>
      <c r="E149" s="165"/>
      <c r="F149" s="158"/>
      <c r="G149" s="159"/>
      <c r="H149" s="62">
        <f>H150+H151+H152</f>
        <v>839.7</v>
      </c>
      <c r="I149" s="62">
        <f>I150+I151+I152</f>
        <v>839.7</v>
      </c>
      <c r="J149" s="46"/>
    </row>
    <row r="150" spans="1:10" ht="26.25" thickBot="1" x14ac:dyDescent="0.25">
      <c r="A150" s="61" t="s">
        <v>48</v>
      </c>
      <c r="B150" s="158" t="s">
        <v>70</v>
      </c>
      <c r="C150" s="159"/>
      <c r="D150" s="164">
        <v>110</v>
      </c>
      <c r="E150" s="165"/>
      <c r="F150" s="158" t="s">
        <v>71</v>
      </c>
      <c r="G150" s="159"/>
      <c r="H150" s="62">
        <v>654.70000000000005</v>
      </c>
      <c r="I150" s="62">
        <v>654.70000000000005</v>
      </c>
      <c r="J150" s="46"/>
    </row>
    <row r="151" spans="1:10" ht="39" thickBot="1" x14ac:dyDescent="0.25">
      <c r="A151" s="61" t="s">
        <v>26</v>
      </c>
      <c r="B151" s="158" t="s">
        <v>70</v>
      </c>
      <c r="C151" s="159"/>
      <c r="D151" s="164">
        <v>240</v>
      </c>
      <c r="E151" s="165"/>
      <c r="F151" s="158" t="s">
        <v>71</v>
      </c>
      <c r="G151" s="159"/>
      <c r="H151" s="62">
        <v>185</v>
      </c>
      <c r="I151" s="62">
        <v>185</v>
      </c>
      <c r="J151" s="46"/>
    </row>
    <row r="152" spans="1:10" ht="13.5" hidden="1" thickBot="1" x14ac:dyDescent="0.25">
      <c r="A152" s="61" t="s">
        <v>27</v>
      </c>
      <c r="B152" s="158" t="s">
        <v>70</v>
      </c>
      <c r="C152" s="159"/>
      <c r="D152" s="164">
        <v>850</v>
      </c>
      <c r="E152" s="165"/>
      <c r="F152" s="158" t="s">
        <v>71</v>
      </c>
      <c r="G152" s="159"/>
      <c r="H152" s="62">
        <v>0</v>
      </c>
      <c r="I152" s="62">
        <v>0</v>
      </c>
      <c r="J152" s="46"/>
    </row>
    <row r="153" spans="1:10" ht="32.450000000000003" customHeight="1" thickBot="1" x14ac:dyDescent="0.25">
      <c r="A153" s="61" t="s">
        <v>147</v>
      </c>
      <c r="B153" s="158" t="s">
        <v>134</v>
      </c>
      <c r="C153" s="159"/>
      <c r="D153" s="64"/>
      <c r="E153" s="65"/>
      <c r="F153" s="68"/>
      <c r="G153" s="69"/>
      <c r="H153" s="62">
        <f>H154</f>
        <v>595.29999999999995</v>
      </c>
      <c r="I153" s="62">
        <f>I154</f>
        <v>595.29999999999995</v>
      </c>
      <c r="J153" s="46"/>
    </row>
    <row r="154" spans="1:10" ht="26.25" thickBot="1" x14ac:dyDescent="0.25">
      <c r="A154" s="61" t="s">
        <v>48</v>
      </c>
      <c r="B154" s="158" t="s">
        <v>134</v>
      </c>
      <c r="C154" s="159"/>
      <c r="D154" s="164">
        <v>110</v>
      </c>
      <c r="E154" s="165"/>
      <c r="F154" s="158" t="s">
        <v>71</v>
      </c>
      <c r="G154" s="159"/>
      <c r="H154" s="62">
        <v>595.29999999999995</v>
      </c>
      <c r="I154" s="62">
        <v>595.29999999999995</v>
      </c>
      <c r="J154" s="46"/>
    </row>
    <row r="155" spans="1:10" ht="128.25" thickBot="1" x14ac:dyDescent="0.25">
      <c r="A155" s="61" t="s">
        <v>187</v>
      </c>
      <c r="B155" s="158" t="s">
        <v>72</v>
      </c>
      <c r="C155" s="159"/>
      <c r="D155" s="164"/>
      <c r="E155" s="165"/>
      <c r="F155" s="158"/>
      <c r="G155" s="159"/>
      <c r="H155" s="62">
        <f>H156+H160+H162</f>
        <v>11024</v>
      </c>
      <c r="I155" s="62">
        <f>I156+I160+I162</f>
        <v>11024</v>
      </c>
      <c r="J155" s="46"/>
    </row>
    <row r="156" spans="1:10" ht="32.25" customHeight="1" thickBot="1" x14ac:dyDescent="0.25">
      <c r="A156" s="61" t="s">
        <v>121</v>
      </c>
      <c r="B156" s="158" t="s">
        <v>73</v>
      </c>
      <c r="C156" s="159"/>
      <c r="D156" s="164"/>
      <c r="E156" s="165"/>
      <c r="F156" s="158"/>
      <c r="G156" s="159"/>
      <c r="H156" s="62">
        <f>H157+H158+H159</f>
        <v>6544.5</v>
      </c>
      <c r="I156" s="62">
        <f>I157+I158+I159</f>
        <v>6544.5</v>
      </c>
      <c r="J156" s="46"/>
    </row>
    <row r="157" spans="1:10" ht="26.25" thickBot="1" x14ac:dyDescent="0.25">
      <c r="A157" s="61" t="s">
        <v>48</v>
      </c>
      <c r="B157" s="158" t="s">
        <v>73</v>
      </c>
      <c r="C157" s="159"/>
      <c r="D157" s="164">
        <v>110</v>
      </c>
      <c r="E157" s="165"/>
      <c r="F157" s="158" t="s">
        <v>71</v>
      </c>
      <c r="G157" s="159"/>
      <c r="H157" s="62">
        <v>3134.5</v>
      </c>
      <c r="I157" s="62">
        <v>3134.5</v>
      </c>
      <c r="J157" s="46"/>
    </row>
    <row r="158" spans="1:10" ht="39" thickBot="1" x14ac:dyDescent="0.25">
      <c r="A158" s="61" t="s">
        <v>26</v>
      </c>
      <c r="B158" s="158" t="s">
        <v>73</v>
      </c>
      <c r="C158" s="159"/>
      <c r="D158" s="164">
        <v>240</v>
      </c>
      <c r="E158" s="165"/>
      <c r="F158" s="158" t="s">
        <v>71</v>
      </c>
      <c r="G158" s="159"/>
      <c r="H158" s="62">
        <v>3400</v>
      </c>
      <c r="I158" s="62">
        <v>3400</v>
      </c>
      <c r="J158" s="46"/>
    </row>
    <row r="159" spans="1:10" ht="13.5" thickBot="1" x14ac:dyDescent="0.25">
      <c r="A159" s="61" t="s">
        <v>27</v>
      </c>
      <c r="B159" s="158" t="s">
        <v>73</v>
      </c>
      <c r="C159" s="159"/>
      <c r="D159" s="164">
        <v>850</v>
      </c>
      <c r="E159" s="165"/>
      <c r="F159" s="158" t="s">
        <v>71</v>
      </c>
      <c r="G159" s="159"/>
      <c r="H159" s="62">
        <v>10</v>
      </c>
      <c r="I159" s="62">
        <v>10</v>
      </c>
      <c r="J159" s="46"/>
    </row>
    <row r="160" spans="1:10" ht="30.6" customHeight="1" thickBot="1" x14ac:dyDescent="0.25">
      <c r="A160" s="61" t="s">
        <v>147</v>
      </c>
      <c r="B160" s="158" t="s">
        <v>133</v>
      </c>
      <c r="C160" s="159"/>
      <c r="D160" s="164"/>
      <c r="E160" s="165"/>
      <c r="F160" s="158"/>
      <c r="G160" s="159"/>
      <c r="H160" s="60">
        <f>H161</f>
        <v>4479.5</v>
      </c>
      <c r="I160" s="60">
        <f>I161</f>
        <v>4479.5</v>
      </c>
      <c r="J160" s="46"/>
    </row>
    <row r="161" spans="1:10" ht="26.25" thickBot="1" x14ac:dyDescent="0.25">
      <c r="A161" s="61" t="s">
        <v>48</v>
      </c>
      <c r="B161" s="158" t="s">
        <v>133</v>
      </c>
      <c r="C161" s="159"/>
      <c r="D161" s="164">
        <v>110</v>
      </c>
      <c r="E161" s="165"/>
      <c r="F161" s="158" t="s">
        <v>71</v>
      </c>
      <c r="G161" s="159"/>
      <c r="H161" s="62">
        <v>4479.5</v>
      </c>
      <c r="I161" s="62">
        <v>4479.5</v>
      </c>
      <c r="J161" s="46"/>
    </row>
    <row r="162" spans="1:10" ht="51.75" hidden="1" thickBot="1" x14ac:dyDescent="0.25">
      <c r="A162" s="61" t="s">
        <v>142</v>
      </c>
      <c r="B162" s="162" t="s">
        <v>143</v>
      </c>
      <c r="C162" s="163"/>
      <c r="D162" s="64"/>
      <c r="E162" s="65"/>
      <c r="F162" s="68"/>
      <c r="G162" s="69"/>
      <c r="H162" s="62">
        <f>H163</f>
        <v>0</v>
      </c>
      <c r="I162" s="62">
        <f>I163</f>
        <v>0</v>
      </c>
      <c r="J162" s="46"/>
    </row>
    <row r="163" spans="1:10" ht="39" hidden="1" thickBot="1" x14ac:dyDescent="0.25">
      <c r="A163" s="61" t="s">
        <v>26</v>
      </c>
      <c r="B163" s="158" t="s">
        <v>143</v>
      </c>
      <c r="C163" s="159"/>
      <c r="D163" s="164">
        <v>240</v>
      </c>
      <c r="E163" s="165"/>
      <c r="F163" s="158" t="s">
        <v>71</v>
      </c>
      <c r="G163" s="159"/>
      <c r="H163" s="62">
        <v>0</v>
      </c>
      <c r="I163" s="62">
        <v>0</v>
      </c>
      <c r="J163" s="46"/>
    </row>
    <row r="164" spans="1:10" ht="13.5" thickBot="1" x14ac:dyDescent="0.25">
      <c r="A164" s="57" t="s">
        <v>51</v>
      </c>
      <c r="B164" s="162"/>
      <c r="C164" s="163"/>
      <c r="D164" s="170"/>
      <c r="E164" s="171"/>
      <c r="F164" s="162"/>
      <c r="G164" s="163"/>
      <c r="H164" s="60">
        <f>H166+H172+H176</f>
        <v>1000</v>
      </c>
      <c r="I164" s="60">
        <f>I166+I172+I176</f>
        <v>1000</v>
      </c>
      <c r="J164" s="46"/>
    </row>
    <row r="165" spans="1:10" ht="13.5" thickBot="1" x14ac:dyDescent="0.25">
      <c r="A165" s="57" t="s">
        <v>145</v>
      </c>
      <c r="B165" s="82"/>
      <c r="C165" s="83"/>
      <c r="D165" s="80"/>
      <c r="E165" s="81"/>
      <c r="F165" s="82"/>
      <c r="G165" s="83"/>
      <c r="H165" s="60">
        <f t="shared" ref="H165:I168" si="8">H166</f>
        <v>750</v>
      </c>
      <c r="I165" s="60">
        <f t="shared" si="8"/>
        <v>750</v>
      </c>
      <c r="J165" s="46"/>
    </row>
    <row r="166" spans="1:10" ht="77.25" thickBot="1" x14ac:dyDescent="0.25">
      <c r="A166" s="61" t="s">
        <v>201</v>
      </c>
      <c r="B166" s="162" t="s">
        <v>69</v>
      </c>
      <c r="C166" s="163"/>
      <c r="D166" s="170"/>
      <c r="E166" s="171"/>
      <c r="F166" s="162"/>
      <c r="G166" s="163"/>
      <c r="H166" s="60">
        <f t="shared" si="8"/>
        <v>750</v>
      </c>
      <c r="I166" s="60">
        <f t="shared" si="8"/>
        <v>750</v>
      </c>
      <c r="J166" s="46"/>
    </row>
    <row r="167" spans="1:10" ht="160.9" customHeight="1" thickBot="1" x14ac:dyDescent="0.25">
      <c r="A167" s="106" t="s">
        <v>200</v>
      </c>
      <c r="B167" s="162" t="s">
        <v>75</v>
      </c>
      <c r="C167" s="163"/>
      <c r="D167" s="160"/>
      <c r="E167" s="161"/>
      <c r="F167" s="158"/>
      <c r="G167" s="159"/>
      <c r="H167" s="60">
        <f t="shared" si="8"/>
        <v>750</v>
      </c>
      <c r="I167" s="60">
        <f t="shared" si="8"/>
        <v>750</v>
      </c>
      <c r="J167" s="46"/>
    </row>
    <row r="168" spans="1:10" ht="30" customHeight="1" thickBot="1" x14ac:dyDescent="0.25">
      <c r="A168" s="61" t="s">
        <v>132</v>
      </c>
      <c r="B168" s="158" t="s">
        <v>76</v>
      </c>
      <c r="C168" s="159"/>
      <c r="D168" s="160"/>
      <c r="E168" s="161"/>
      <c r="F168" s="158"/>
      <c r="G168" s="159"/>
      <c r="H168" s="62">
        <f t="shared" si="8"/>
        <v>750</v>
      </c>
      <c r="I168" s="62">
        <f t="shared" si="8"/>
        <v>750</v>
      </c>
      <c r="J168" s="46"/>
    </row>
    <row r="169" spans="1:10" ht="26.25" thickBot="1" x14ac:dyDescent="0.25">
      <c r="A169" s="61" t="s">
        <v>52</v>
      </c>
      <c r="B169" s="158" t="s">
        <v>76</v>
      </c>
      <c r="C169" s="159"/>
      <c r="D169" s="160">
        <v>310</v>
      </c>
      <c r="E169" s="161"/>
      <c r="F169" s="158">
        <v>1001</v>
      </c>
      <c r="G169" s="159"/>
      <c r="H169" s="62">
        <v>750</v>
      </c>
      <c r="I169" s="62">
        <v>750</v>
      </c>
      <c r="J169" s="46"/>
    </row>
    <row r="170" spans="1:10" ht="13.5" thickBot="1" x14ac:dyDescent="0.25">
      <c r="A170" s="59" t="s">
        <v>144</v>
      </c>
      <c r="B170" s="68"/>
      <c r="C170" s="69"/>
      <c r="D170" s="76"/>
      <c r="E170" s="77"/>
      <c r="F170" s="68"/>
      <c r="G170" s="69"/>
      <c r="H170" s="60">
        <f>H171+H176</f>
        <v>250</v>
      </c>
      <c r="I170" s="60">
        <f>I171+I176</f>
        <v>250</v>
      </c>
      <c r="J170" s="46"/>
    </row>
    <row r="171" spans="1:10" ht="77.25" thickBot="1" x14ac:dyDescent="0.25">
      <c r="A171" s="61" t="s">
        <v>195</v>
      </c>
      <c r="B171" s="162" t="s">
        <v>69</v>
      </c>
      <c r="C171" s="163"/>
      <c r="D171" s="76"/>
      <c r="E171" s="77"/>
      <c r="F171" s="68"/>
      <c r="G171" s="69"/>
      <c r="H171" s="62">
        <f>H172</f>
        <v>220</v>
      </c>
      <c r="I171" s="62">
        <f>I172</f>
        <v>220</v>
      </c>
      <c r="J171" s="46"/>
    </row>
    <row r="172" spans="1:10" ht="128.25" thickBot="1" x14ac:dyDescent="0.25">
      <c r="A172" s="61" t="s">
        <v>196</v>
      </c>
      <c r="B172" s="162" t="s">
        <v>84</v>
      </c>
      <c r="C172" s="163"/>
      <c r="D172" s="76"/>
      <c r="E172" s="77"/>
      <c r="F172" s="68"/>
      <c r="G172" s="69"/>
      <c r="H172" s="60">
        <f>H173</f>
        <v>220</v>
      </c>
      <c r="I172" s="60">
        <f>I173</f>
        <v>220</v>
      </c>
      <c r="J172" s="46"/>
    </row>
    <row r="173" spans="1:10" ht="39" thickBot="1" x14ac:dyDescent="0.25">
      <c r="A173" s="61" t="s">
        <v>125</v>
      </c>
      <c r="B173" s="158" t="s">
        <v>77</v>
      </c>
      <c r="C173" s="159"/>
      <c r="D173" s="76"/>
      <c r="E173" s="77"/>
      <c r="F173" s="68"/>
      <c r="G173" s="69"/>
      <c r="H173" s="62">
        <f>H174+H175</f>
        <v>220</v>
      </c>
      <c r="I173" s="62">
        <f>I174+I175</f>
        <v>220</v>
      </c>
      <c r="J173" s="46"/>
    </row>
    <row r="174" spans="1:10" ht="26.25" thickBot="1" x14ac:dyDescent="0.25">
      <c r="A174" s="61" t="s">
        <v>78</v>
      </c>
      <c r="B174" s="158" t="s">
        <v>77</v>
      </c>
      <c r="C174" s="159"/>
      <c r="D174" s="160">
        <v>310</v>
      </c>
      <c r="E174" s="161"/>
      <c r="F174" s="158" t="s">
        <v>79</v>
      </c>
      <c r="G174" s="159"/>
      <c r="H174" s="62">
        <v>220</v>
      </c>
      <c r="I174" s="62">
        <v>220</v>
      </c>
      <c r="J174" s="46"/>
    </row>
    <row r="175" spans="1:10" ht="13.5" hidden="1" thickBot="1" x14ac:dyDescent="0.25">
      <c r="A175" s="61" t="s">
        <v>89</v>
      </c>
      <c r="B175" s="158" t="s">
        <v>77</v>
      </c>
      <c r="C175" s="159"/>
      <c r="D175" s="160">
        <v>360</v>
      </c>
      <c r="E175" s="161"/>
      <c r="F175" s="158" t="s">
        <v>79</v>
      </c>
      <c r="G175" s="159"/>
      <c r="H175" s="62">
        <v>0</v>
      </c>
      <c r="I175" s="62">
        <v>0</v>
      </c>
      <c r="J175" s="46"/>
    </row>
    <row r="176" spans="1:10" ht="55.9" customHeight="1" thickBot="1" x14ac:dyDescent="0.25">
      <c r="A176" s="61" t="s">
        <v>103</v>
      </c>
      <c r="B176" s="162" t="s">
        <v>100</v>
      </c>
      <c r="C176" s="163"/>
      <c r="D176" s="170"/>
      <c r="E176" s="171"/>
      <c r="F176" s="162"/>
      <c r="G176" s="163"/>
      <c r="H176" s="60">
        <f>H178</f>
        <v>30</v>
      </c>
      <c r="I176" s="60">
        <f>I178</f>
        <v>30</v>
      </c>
      <c r="J176" s="46"/>
    </row>
    <row r="177" spans="1:10" ht="69" customHeight="1" thickBot="1" x14ac:dyDescent="0.25">
      <c r="A177" s="61" t="s">
        <v>198</v>
      </c>
      <c r="B177" s="162" t="s">
        <v>101</v>
      </c>
      <c r="C177" s="163"/>
      <c r="D177" s="76"/>
      <c r="E177" s="77"/>
      <c r="F177" s="68"/>
      <c r="G177" s="69"/>
      <c r="H177" s="60">
        <f>H178</f>
        <v>30</v>
      </c>
      <c r="I177" s="60">
        <f>I178</f>
        <v>30</v>
      </c>
      <c r="J177" s="46"/>
    </row>
    <row r="178" spans="1:10" ht="64.5" thickBot="1" x14ac:dyDescent="0.25">
      <c r="A178" s="61" t="s">
        <v>199</v>
      </c>
      <c r="B178" s="158" t="s">
        <v>102</v>
      </c>
      <c r="C178" s="159"/>
      <c r="D178" s="160"/>
      <c r="E178" s="161"/>
      <c r="F178" s="158"/>
      <c r="G178" s="159"/>
      <c r="H178" s="62">
        <f>H179</f>
        <v>30</v>
      </c>
      <c r="I178" s="62">
        <f>I179</f>
        <v>30</v>
      </c>
      <c r="J178" s="46"/>
    </row>
    <row r="179" spans="1:10" ht="26.25" thickBot="1" x14ac:dyDescent="0.25">
      <c r="A179" s="61" t="s">
        <v>78</v>
      </c>
      <c r="B179" s="158" t="s">
        <v>102</v>
      </c>
      <c r="C179" s="159"/>
      <c r="D179" s="160">
        <v>320</v>
      </c>
      <c r="E179" s="161"/>
      <c r="F179" s="158" t="s">
        <v>79</v>
      </c>
      <c r="G179" s="159"/>
      <c r="H179" s="62">
        <v>30</v>
      </c>
      <c r="I179" s="62">
        <v>30</v>
      </c>
      <c r="J179" s="46"/>
    </row>
    <row r="180" spans="1:10" ht="16.5" thickBot="1" x14ac:dyDescent="0.3">
      <c r="A180" s="107" t="s">
        <v>137</v>
      </c>
      <c r="B180" s="158"/>
      <c r="C180" s="159"/>
      <c r="D180" s="160"/>
      <c r="E180" s="161"/>
      <c r="F180" s="160"/>
      <c r="G180" s="161"/>
      <c r="H180" s="108">
        <f>H164+H145+H93+H68+H62+H18+H29</f>
        <v>33567</v>
      </c>
      <c r="I180" s="108">
        <f>I164+I145+I93+I68+I62+I18+I29</f>
        <v>32785.700000000004</v>
      </c>
      <c r="J180" s="46"/>
    </row>
    <row r="181" spans="1:10" x14ac:dyDescent="0.2">
      <c r="B181" s="2"/>
      <c r="C181" s="2"/>
    </row>
    <row r="182" spans="1:10" x14ac:dyDescent="0.2">
      <c r="B182" s="2"/>
      <c r="C182" s="2"/>
    </row>
    <row r="183" spans="1:10" x14ac:dyDescent="0.2">
      <c r="B183" s="2"/>
      <c r="C183" s="2"/>
    </row>
    <row r="184" spans="1:10" x14ac:dyDescent="0.2">
      <c r="B184" s="2"/>
      <c r="C184" s="2"/>
    </row>
  </sheetData>
  <mergeCells count="447">
    <mergeCell ref="B179:C179"/>
    <mergeCell ref="D179:E179"/>
    <mergeCell ref="F179:G179"/>
    <mergeCell ref="B180:C180"/>
    <mergeCell ref="D180:E180"/>
    <mergeCell ref="F180:G180"/>
    <mergeCell ref="B176:C176"/>
    <mergeCell ref="D176:E176"/>
    <mergeCell ref="F176:G176"/>
    <mergeCell ref="B177:C177"/>
    <mergeCell ref="B178:C178"/>
    <mergeCell ref="D178:E178"/>
    <mergeCell ref="F178:G178"/>
    <mergeCell ref="B174:C174"/>
    <mergeCell ref="D174:E174"/>
    <mergeCell ref="F174:G174"/>
    <mergeCell ref="B175:C175"/>
    <mergeCell ref="D175:E175"/>
    <mergeCell ref="F175:G175"/>
    <mergeCell ref="B169:C169"/>
    <mergeCell ref="D169:E169"/>
    <mergeCell ref="F169:G169"/>
    <mergeCell ref="B171:C171"/>
    <mergeCell ref="B172:C172"/>
    <mergeCell ref="B173:C173"/>
    <mergeCell ref="B167:C167"/>
    <mergeCell ref="D167:E167"/>
    <mergeCell ref="F167:G167"/>
    <mergeCell ref="B168:C168"/>
    <mergeCell ref="D168:E168"/>
    <mergeCell ref="F168:G168"/>
    <mergeCell ref="B164:C164"/>
    <mergeCell ref="D164:E164"/>
    <mergeCell ref="F164:G164"/>
    <mergeCell ref="B166:C166"/>
    <mergeCell ref="D166:E166"/>
    <mergeCell ref="F166:G166"/>
    <mergeCell ref="B161:C161"/>
    <mergeCell ref="D161:E161"/>
    <mergeCell ref="F161:G161"/>
    <mergeCell ref="B162:C162"/>
    <mergeCell ref="B163:C163"/>
    <mergeCell ref="D163:E163"/>
    <mergeCell ref="F163:G163"/>
    <mergeCell ref="B159:C159"/>
    <mergeCell ref="D159:E159"/>
    <mergeCell ref="F159:G159"/>
    <mergeCell ref="B160:C160"/>
    <mergeCell ref="D160:E160"/>
    <mergeCell ref="F160:G160"/>
    <mergeCell ref="B157:C157"/>
    <mergeCell ref="D157:E157"/>
    <mergeCell ref="F157:G157"/>
    <mergeCell ref="B158:C158"/>
    <mergeCell ref="D158:E158"/>
    <mergeCell ref="F158:G158"/>
    <mergeCell ref="B155:C155"/>
    <mergeCell ref="D155:E155"/>
    <mergeCell ref="F155:G155"/>
    <mergeCell ref="B156:C156"/>
    <mergeCell ref="D156:E156"/>
    <mergeCell ref="F156:G156"/>
    <mergeCell ref="B152:C152"/>
    <mergeCell ref="D152:E152"/>
    <mergeCell ref="F152:G152"/>
    <mergeCell ref="B153:C153"/>
    <mergeCell ref="B154:C154"/>
    <mergeCell ref="D154:E154"/>
    <mergeCell ref="F154:G154"/>
    <mergeCell ref="B150:C150"/>
    <mergeCell ref="D150:E150"/>
    <mergeCell ref="F150:G150"/>
    <mergeCell ref="B151:C151"/>
    <mergeCell ref="D151:E151"/>
    <mergeCell ref="F151:G151"/>
    <mergeCell ref="B148:C148"/>
    <mergeCell ref="D148:E148"/>
    <mergeCell ref="F148:G148"/>
    <mergeCell ref="B149:C149"/>
    <mergeCell ref="D149:E149"/>
    <mergeCell ref="F149:G149"/>
    <mergeCell ref="B146:C146"/>
    <mergeCell ref="D146:E146"/>
    <mergeCell ref="F146:G146"/>
    <mergeCell ref="B147:C147"/>
    <mergeCell ref="D147:E147"/>
    <mergeCell ref="F147:G147"/>
    <mergeCell ref="B143:C143"/>
    <mergeCell ref="B144:C144"/>
    <mergeCell ref="D144:E144"/>
    <mergeCell ref="F144:G144"/>
    <mergeCell ref="B145:C145"/>
    <mergeCell ref="D145:E145"/>
    <mergeCell ref="F145:G145"/>
    <mergeCell ref="B139:C139"/>
    <mergeCell ref="B140:C140"/>
    <mergeCell ref="D140:E140"/>
    <mergeCell ref="F140:G140"/>
    <mergeCell ref="B141:C141"/>
    <mergeCell ref="B142:C142"/>
    <mergeCell ref="B137:C137"/>
    <mergeCell ref="D137:E137"/>
    <mergeCell ref="F137:G137"/>
    <mergeCell ref="B138:C138"/>
    <mergeCell ref="D138:E138"/>
    <mergeCell ref="F138:G138"/>
    <mergeCell ref="B133:C133"/>
    <mergeCell ref="D133:E133"/>
    <mergeCell ref="F133:G133"/>
    <mergeCell ref="B134:C134"/>
    <mergeCell ref="B135:C135"/>
    <mergeCell ref="B136:C136"/>
    <mergeCell ref="D136:E136"/>
    <mergeCell ref="F136:G136"/>
    <mergeCell ref="B130:C130"/>
    <mergeCell ref="D130:E130"/>
    <mergeCell ref="F130:G130"/>
    <mergeCell ref="B131:C131"/>
    <mergeCell ref="B132:C132"/>
    <mergeCell ref="D132:E132"/>
    <mergeCell ref="F132:G132"/>
    <mergeCell ref="B128:C128"/>
    <mergeCell ref="D128:E128"/>
    <mergeCell ref="F128:G128"/>
    <mergeCell ref="B129:C129"/>
    <mergeCell ref="D129:E129"/>
    <mergeCell ref="F129:G129"/>
    <mergeCell ref="B126:C126"/>
    <mergeCell ref="D126:E126"/>
    <mergeCell ref="F126:G126"/>
    <mergeCell ref="B127:C127"/>
    <mergeCell ref="D127:E127"/>
    <mergeCell ref="F127:G127"/>
    <mergeCell ref="B124:C124"/>
    <mergeCell ref="D124:E124"/>
    <mergeCell ref="F124:G124"/>
    <mergeCell ref="B125:C125"/>
    <mergeCell ref="D125:E125"/>
    <mergeCell ref="F125:G125"/>
    <mergeCell ref="B122:C122"/>
    <mergeCell ref="D122:E122"/>
    <mergeCell ref="F122:G122"/>
    <mergeCell ref="B123:C123"/>
    <mergeCell ref="D123:E123"/>
    <mergeCell ref="F123:G123"/>
    <mergeCell ref="B120:C120"/>
    <mergeCell ref="D120:E120"/>
    <mergeCell ref="F120:G120"/>
    <mergeCell ref="B121:C121"/>
    <mergeCell ref="D121:E121"/>
    <mergeCell ref="F121:G121"/>
    <mergeCell ref="B118:C118"/>
    <mergeCell ref="D118:E118"/>
    <mergeCell ref="F118:G118"/>
    <mergeCell ref="B119:C119"/>
    <mergeCell ref="D119:E119"/>
    <mergeCell ref="F119:G119"/>
    <mergeCell ref="B116:C116"/>
    <mergeCell ref="D116:E116"/>
    <mergeCell ref="F116:G116"/>
    <mergeCell ref="B117:C117"/>
    <mergeCell ref="D117:E117"/>
    <mergeCell ref="F117:G117"/>
    <mergeCell ref="B112:C112"/>
    <mergeCell ref="B113:C113"/>
    <mergeCell ref="D113:E113"/>
    <mergeCell ref="F113:G113"/>
    <mergeCell ref="B114:C114"/>
    <mergeCell ref="B115:C115"/>
    <mergeCell ref="D115:E115"/>
    <mergeCell ref="F115:G115"/>
    <mergeCell ref="B110:C110"/>
    <mergeCell ref="D110:E110"/>
    <mergeCell ref="F110:G110"/>
    <mergeCell ref="B111:C111"/>
    <mergeCell ref="D111:E111"/>
    <mergeCell ref="F111:G111"/>
    <mergeCell ref="B108:C108"/>
    <mergeCell ref="D108:E108"/>
    <mergeCell ref="F108:G108"/>
    <mergeCell ref="B109:C109"/>
    <mergeCell ref="D109:E109"/>
    <mergeCell ref="F109:G109"/>
    <mergeCell ref="B106:C106"/>
    <mergeCell ref="D106:E106"/>
    <mergeCell ref="F106:G106"/>
    <mergeCell ref="B107:C107"/>
    <mergeCell ref="D107:E107"/>
    <mergeCell ref="F107:G107"/>
    <mergeCell ref="B104:C104"/>
    <mergeCell ref="D104:E104"/>
    <mergeCell ref="F104:G104"/>
    <mergeCell ref="B105:C105"/>
    <mergeCell ref="D105:E105"/>
    <mergeCell ref="F105:G105"/>
    <mergeCell ref="B102:C102"/>
    <mergeCell ref="D102:E102"/>
    <mergeCell ref="F102:G102"/>
    <mergeCell ref="B103:C103"/>
    <mergeCell ref="D103:E103"/>
    <mergeCell ref="F103:G103"/>
    <mergeCell ref="B100:C100"/>
    <mergeCell ref="D100:E100"/>
    <mergeCell ref="F100:G100"/>
    <mergeCell ref="B101:C101"/>
    <mergeCell ref="D101:E101"/>
    <mergeCell ref="F101:G101"/>
    <mergeCell ref="F97:G97"/>
    <mergeCell ref="B98:C98"/>
    <mergeCell ref="D98:E98"/>
    <mergeCell ref="F98:G98"/>
    <mergeCell ref="B99:C99"/>
    <mergeCell ref="D99:E99"/>
    <mergeCell ref="F99:G99"/>
    <mergeCell ref="B95:C95"/>
    <mergeCell ref="D95:E95"/>
    <mergeCell ref="B96:C96"/>
    <mergeCell ref="D96:E96"/>
    <mergeCell ref="B97:C97"/>
    <mergeCell ref="D97:E97"/>
    <mergeCell ref="B93:C93"/>
    <mergeCell ref="D93:E93"/>
    <mergeCell ref="F93:G93"/>
    <mergeCell ref="B94:C94"/>
    <mergeCell ref="D94:E94"/>
    <mergeCell ref="F94:G94"/>
    <mergeCell ref="B91:C91"/>
    <mergeCell ref="D91:E91"/>
    <mergeCell ref="F91:G91"/>
    <mergeCell ref="B92:C92"/>
    <mergeCell ref="D92:E92"/>
    <mergeCell ref="F92:G92"/>
    <mergeCell ref="B89:C89"/>
    <mergeCell ref="D89:E89"/>
    <mergeCell ref="F89:G89"/>
    <mergeCell ref="B90:C90"/>
    <mergeCell ref="D90:E90"/>
    <mergeCell ref="F90:G90"/>
    <mergeCell ref="F86:G86"/>
    <mergeCell ref="B87:C87"/>
    <mergeCell ref="D87:E87"/>
    <mergeCell ref="F87:G87"/>
    <mergeCell ref="B88:C88"/>
    <mergeCell ref="D88:E88"/>
    <mergeCell ref="F88:G88"/>
    <mergeCell ref="B84:C84"/>
    <mergeCell ref="D84:E84"/>
    <mergeCell ref="B85:C85"/>
    <mergeCell ref="D85:E85"/>
    <mergeCell ref="B86:C86"/>
    <mergeCell ref="D86:E86"/>
    <mergeCell ref="B79:C79"/>
    <mergeCell ref="B80:C80"/>
    <mergeCell ref="B81:C81"/>
    <mergeCell ref="D81:E81"/>
    <mergeCell ref="B82:C82"/>
    <mergeCell ref="B83:C83"/>
    <mergeCell ref="D83:E83"/>
    <mergeCell ref="B76:C76"/>
    <mergeCell ref="B77:C77"/>
    <mergeCell ref="D77:E77"/>
    <mergeCell ref="F77:G77"/>
    <mergeCell ref="B78:C78"/>
    <mergeCell ref="D78:E78"/>
    <mergeCell ref="F78:G78"/>
    <mergeCell ref="B74:C74"/>
    <mergeCell ref="D74:E74"/>
    <mergeCell ref="F74:G74"/>
    <mergeCell ref="B75:C75"/>
    <mergeCell ref="D75:E75"/>
    <mergeCell ref="F75:G75"/>
    <mergeCell ref="B71:C71"/>
    <mergeCell ref="B72:C72"/>
    <mergeCell ref="D72:E72"/>
    <mergeCell ref="F72:G72"/>
    <mergeCell ref="B73:C73"/>
    <mergeCell ref="D73:E73"/>
    <mergeCell ref="F73:G73"/>
    <mergeCell ref="B69:C69"/>
    <mergeCell ref="D69:E69"/>
    <mergeCell ref="F69:G69"/>
    <mergeCell ref="B70:C70"/>
    <mergeCell ref="D70:E70"/>
    <mergeCell ref="F70:G70"/>
    <mergeCell ref="B67:C67"/>
    <mergeCell ref="D67:E67"/>
    <mergeCell ref="F67:G67"/>
    <mergeCell ref="B68:C68"/>
    <mergeCell ref="D68:E68"/>
    <mergeCell ref="F68:G68"/>
    <mergeCell ref="B65:C65"/>
    <mergeCell ref="D65:E65"/>
    <mergeCell ref="F65:G65"/>
    <mergeCell ref="B66:C66"/>
    <mergeCell ref="D66:E66"/>
    <mergeCell ref="F66:G66"/>
    <mergeCell ref="B62:C62"/>
    <mergeCell ref="D62:E62"/>
    <mergeCell ref="F62:G62"/>
    <mergeCell ref="B64:C64"/>
    <mergeCell ref="D64:E64"/>
    <mergeCell ref="F64:G64"/>
    <mergeCell ref="B60:C60"/>
    <mergeCell ref="D60:E60"/>
    <mergeCell ref="F60:G60"/>
    <mergeCell ref="B61:C61"/>
    <mergeCell ref="D61:E61"/>
    <mergeCell ref="F61:G61"/>
    <mergeCell ref="B58:C58"/>
    <mergeCell ref="D58:E58"/>
    <mergeCell ref="F58:G58"/>
    <mergeCell ref="B59:C59"/>
    <mergeCell ref="D59:E59"/>
    <mergeCell ref="F59:G59"/>
    <mergeCell ref="F55:G55"/>
    <mergeCell ref="B56:C56"/>
    <mergeCell ref="D56:E56"/>
    <mergeCell ref="F56:G56"/>
    <mergeCell ref="B57:C57"/>
    <mergeCell ref="D57:E57"/>
    <mergeCell ref="F57:G57"/>
    <mergeCell ref="B53:C53"/>
    <mergeCell ref="D53:E53"/>
    <mergeCell ref="B54:C54"/>
    <mergeCell ref="D54:E54"/>
    <mergeCell ref="B55:C55"/>
    <mergeCell ref="D55:E55"/>
    <mergeCell ref="F50:G50"/>
    <mergeCell ref="B51:C51"/>
    <mergeCell ref="D51:E51"/>
    <mergeCell ref="F51:G51"/>
    <mergeCell ref="B52:C52"/>
    <mergeCell ref="D52:E52"/>
    <mergeCell ref="F52:G52"/>
    <mergeCell ref="B48:C48"/>
    <mergeCell ref="D48:E48"/>
    <mergeCell ref="B49:C49"/>
    <mergeCell ref="D49:E49"/>
    <mergeCell ref="B50:C50"/>
    <mergeCell ref="D50:E50"/>
    <mergeCell ref="F45:G45"/>
    <mergeCell ref="B46:C46"/>
    <mergeCell ref="D46:E46"/>
    <mergeCell ref="F46:G46"/>
    <mergeCell ref="B47:C47"/>
    <mergeCell ref="D47:E47"/>
    <mergeCell ref="F47:G47"/>
    <mergeCell ref="B43:C43"/>
    <mergeCell ref="D43:E43"/>
    <mergeCell ref="B44:C44"/>
    <mergeCell ref="D44:E44"/>
    <mergeCell ref="B45:C45"/>
    <mergeCell ref="D45:E45"/>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7:C27"/>
    <mergeCell ref="D27:E27"/>
    <mergeCell ref="F27:G27"/>
    <mergeCell ref="B30:C30"/>
    <mergeCell ref="D30:E30"/>
    <mergeCell ref="F30:G30"/>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 ref="A13:A15"/>
    <mergeCell ref="B13:C15"/>
    <mergeCell ref="D13:E15"/>
    <mergeCell ref="F13:G15"/>
    <mergeCell ref="I13:I15"/>
    <mergeCell ref="B16:C16"/>
    <mergeCell ref="D16:E16"/>
    <mergeCell ref="F16:G16"/>
    <mergeCell ref="H13:H15"/>
    <mergeCell ref="A7:B7"/>
    <mergeCell ref="C7:I7"/>
    <mergeCell ref="D8:I8"/>
    <mergeCell ref="A10:I10"/>
    <mergeCell ref="J10:J12"/>
    <mergeCell ref="A11:I11"/>
    <mergeCell ref="A12:I12"/>
    <mergeCell ref="A3:B3"/>
    <mergeCell ref="C3:I3"/>
    <mergeCell ref="A4:B4"/>
    <mergeCell ref="C4:I4"/>
    <mergeCell ref="A5:B5"/>
    <mergeCell ref="C5:I5"/>
  </mergeCells>
  <pageMargins left="0.19685039370078741" right="0" top="0.19685039370078741" bottom="0.19685039370078741" header="0.51181102362204722" footer="0.51181102362204722"/>
  <pageSetup paperSize="9" scale="91" fitToHeight="6" orientation="portrait" horizontalDpi="300" verticalDpi="300" r:id="rId1"/>
  <headerFooter alignWithMargins="0"/>
  <rowBreaks count="5" manualBreakCount="5">
    <brk id="29" max="8" man="1"/>
    <brk id="67" max="8" man="1"/>
    <brk id="124" max="7" man="1"/>
    <brk id="154" max="7" man="1"/>
    <brk id="17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91"/>
  <sheetViews>
    <sheetView view="pageBreakPreview" topLeftCell="A174" zoomScaleSheetLayoutView="100" workbookViewId="0">
      <selection activeCell="G175" sqref="G175:H175"/>
    </sheetView>
  </sheetViews>
  <sheetFormatPr defaultRowHeight="12.75" x14ac:dyDescent="0.2"/>
  <cols>
    <col min="1" max="1" width="44.28515625" customWidth="1"/>
    <col min="2" max="2" width="7.5703125" style="117" customWidth="1"/>
    <col min="3" max="4" width="7.5703125" customWidth="1"/>
    <col min="5" max="5" width="7.140625" customWidth="1"/>
    <col min="6" max="6" width="5" customWidth="1"/>
    <col min="7" max="7" width="6.28515625" customWidth="1"/>
    <col min="8" max="8" width="3.42578125" customWidth="1"/>
    <col min="9" max="9" width="13.7109375" style="12" customWidth="1"/>
  </cols>
  <sheetData>
    <row r="3" spans="1:10" ht="15.75" customHeight="1" x14ac:dyDescent="0.2">
      <c r="A3" s="176"/>
      <c r="B3" s="176"/>
      <c r="C3" s="176"/>
      <c r="D3" s="176"/>
      <c r="E3" s="176"/>
      <c r="F3" s="177" t="s">
        <v>207</v>
      </c>
      <c r="G3" s="177"/>
      <c r="H3" s="177"/>
      <c r="I3" s="177"/>
      <c r="J3" s="53"/>
    </row>
    <row r="4" spans="1:10" ht="15.75" x14ac:dyDescent="0.25">
      <c r="A4" s="176"/>
      <c r="B4" s="176"/>
      <c r="C4" s="176"/>
      <c r="D4" s="176"/>
      <c r="E4" s="176"/>
      <c r="F4" s="178" t="s">
        <v>15</v>
      </c>
      <c r="G4" s="178"/>
      <c r="H4" s="178"/>
      <c r="I4" s="178"/>
      <c r="J4" s="53"/>
    </row>
    <row r="5" spans="1:10" ht="15.75" x14ac:dyDescent="0.25">
      <c r="A5" s="176"/>
      <c r="B5" s="176"/>
      <c r="C5" s="176"/>
      <c r="D5" s="176"/>
      <c r="E5" s="176"/>
      <c r="F5" s="178" t="s">
        <v>53</v>
      </c>
      <c r="G5" s="178"/>
      <c r="H5" s="178"/>
      <c r="I5" s="178"/>
      <c r="J5" s="53"/>
    </row>
    <row r="6" spans="1:10" ht="15.75" x14ac:dyDescent="0.25">
      <c r="A6" s="51"/>
      <c r="B6" s="114"/>
      <c r="C6" s="51"/>
      <c r="D6" s="51"/>
      <c r="E6" s="51"/>
      <c r="F6" s="52"/>
      <c r="G6" s="52"/>
      <c r="H6" s="52"/>
      <c r="I6" s="55" t="s">
        <v>96</v>
      </c>
      <c r="J6" s="53"/>
    </row>
    <row r="7" spans="1:10" ht="15.75" x14ac:dyDescent="0.25">
      <c r="A7" s="176"/>
      <c r="B7" s="176"/>
      <c r="C7" s="176"/>
      <c r="D7" s="176"/>
      <c r="E7" s="176"/>
      <c r="F7" s="178" t="s">
        <v>97</v>
      </c>
      <c r="G7" s="178"/>
      <c r="H7" s="178"/>
      <c r="I7" s="178"/>
      <c r="J7" s="53"/>
    </row>
    <row r="8" spans="1:10" x14ac:dyDescent="0.2">
      <c r="A8" s="51"/>
      <c r="B8" s="114"/>
      <c r="C8" s="51"/>
      <c r="D8" s="51"/>
      <c r="E8" s="51"/>
      <c r="F8" s="205" t="s">
        <v>213</v>
      </c>
      <c r="G8" s="205"/>
      <c r="H8" s="205"/>
      <c r="I8" s="205"/>
      <c r="J8" s="53"/>
    </row>
    <row r="9" spans="1:10" ht="15.75" x14ac:dyDescent="0.25">
      <c r="A9" s="51"/>
      <c r="B9" s="114"/>
      <c r="C9" s="51"/>
      <c r="D9" s="51"/>
      <c r="E9" s="51"/>
      <c r="F9" s="52"/>
      <c r="G9" s="52"/>
      <c r="H9" s="52"/>
      <c r="I9" s="54" t="s">
        <v>94</v>
      </c>
      <c r="J9" s="53"/>
    </row>
    <row r="10" spans="1:10" ht="17.45" customHeight="1" x14ac:dyDescent="0.25">
      <c r="A10" s="186"/>
      <c r="B10" s="186"/>
      <c r="C10" s="186"/>
      <c r="D10" s="186"/>
      <c r="E10" s="186"/>
      <c r="F10" s="186"/>
      <c r="G10" s="186"/>
      <c r="H10" s="186"/>
      <c r="I10" s="186"/>
      <c r="J10" s="185"/>
    </row>
    <row r="11" spans="1:10" ht="69.599999999999994" customHeight="1" x14ac:dyDescent="0.2">
      <c r="A11" s="187" t="s">
        <v>203</v>
      </c>
      <c r="B11" s="187"/>
      <c r="C11" s="187"/>
      <c r="D11" s="187"/>
      <c r="E11" s="187"/>
      <c r="F11" s="187"/>
      <c r="G11" s="187"/>
      <c r="H11" s="187"/>
      <c r="I11" s="187"/>
      <c r="J11" s="185"/>
    </row>
    <row r="12" spans="1:10" ht="18" customHeight="1" thickBot="1" x14ac:dyDescent="0.25">
      <c r="A12" s="187"/>
      <c r="B12" s="187"/>
      <c r="C12" s="187"/>
      <c r="D12" s="187"/>
      <c r="E12" s="187"/>
      <c r="F12" s="187"/>
      <c r="G12" s="187"/>
      <c r="H12" s="187"/>
      <c r="I12" s="187"/>
      <c r="J12" s="185"/>
    </row>
    <row r="13" spans="1:10" ht="25.5" customHeight="1" x14ac:dyDescent="0.2">
      <c r="A13" s="221" t="s">
        <v>140</v>
      </c>
      <c r="B13" s="221" t="s">
        <v>1</v>
      </c>
      <c r="C13" s="221" t="s">
        <v>138</v>
      </c>
      <c r="D13" s="221" t="s">
        <v>139</v>
      </c>
      <c r="E13" s="223" t="s">
        <v>17</v>
      </c>
      <c r="F13" s="224"/>
      <c r="G13" s="227" t="s">
        <v>18</v>
      </c>
      <c r="H13" s="228"/>
      <c r="I13" s="233" t="s">
        <v>154</v>
      </c>
      <c r="J13" s="53"/>
    </row>
    <row r="14" spans="1:10" x14ac:dyDescent="0.2">
      <c r="A14" s="222"/>
      <c r="B14" s="222"/>
      <c r="C14" s="222"/>
      <c r="D14" s="222"/>
      <c r="E14" s="225"/>
      <c r="F14" s="226"/>
      <c r="G14" s="229"/>
      <c r="H14" s="230"/>
      <c r="I14" s="234"/>
      <c r="J14" s="53"/>
    </row>
    <row r="15" spans="1:10" ht="13.5" thickBot="1" x14ac:dyDescent="0.25">
      <c r="A15" s="222"/>
      <c r="B15" s="222"/>
      <c r="C15" s="222"/>
      <c r="D15" s="222"/>
      <c r="E15" s="225"/>
      <c r="F15" s="226"/>
      <c r="G15" s="231"/>
      <c r="H15" s="232"/>
      <c r="I15" s="235"/>
      <c r="J15" s="53"/>
    </row>
    <row r="16" spans="1:10" ht="13.5" thickBot="1" x14ac:dyDescent="0.25">
      <c r="A16" s="111">
        <v>1</v>
      </c>
      <c r="B16" s="111">
        <v>2</v>
      </c>
      <c r="C16" s="111">
        <v>3</v>
      </c>
      <c r="D16" s="111">
        <v>4</v>
      </c>
      <c r="E16" s="236">
        <v>5</v>
      </c>
      <c r="F16" s="237"/>
      <c r="G16" s="238">
        <v>6</v>
      </c>
      <c r="H16" s="180"/>
      <c r="I16" s="42">
        <v>7</v>
      </c>
      <c r="J16" s="53"/>
    </row>
    <row r="17" spans="1:10" ht="79.5" thickBot="1" x14ac:dyDescent="0.3">
      <c r="A17" s="128" t="s">
        <v>204</v>
      </c>
      <c r="B17" s="111">
        <v>952</v>
      </c>
      <c r="C17" s="118"/>
      <c r="D17" s="118"/>
      <c r="E17" s="219"/>
      <c r="F17" s="220"/>
      <c r="G17" s="160"/>
      <c r="H17" s="161"/>
      <c r="I17" s="132">
        <f>I18</f>
        <v>241.4</v>
      </c>
      <c r="J17" s="53"/>
    </row>
    <row r="18" spans="1:10" ht="13.5" thickBot="1" x14ac:dyDescent="0.25">
      <c r="A18" s="57" t="s">
        <v>20</v>
      </c>
      <c r="B18" s="111">
        <v>952</v>
      </c>
      <c r="C18" s="98" t="s">
        <v>3</v>
      </c>
      <c r="D18" s="98" t="s">
        <v>13</v>
      </c>
      <c r="E18" s="170"/>
      <c r="F18" s="171"/>
      <c r="G18" s="170"/>
      <c r="H18" s="171"/>
      <c r="I18" s="58">
        <f>I19</f>
        <v>241.4</v>
      </c>
      <c r="J18" s="53"/>
    </row>
    <row r="19" spans="1:10" ht="57" customHeight="1" thickBot="1" x14ac:dyDescent="0.25">
      <c r="A19" s="59" t="s">
        <v>21</v>
      </c>
      <c r="B19" s="111">
        <v>952</v>
      </c>
      <c r="C19" s="119" t="s">
        <v>3</v>
      </c>
      <c r="D19" s="119" t="s">
        <v>4</v>
      </c>
      <c r="E19" s="170"/>
      <c r="F19" s="171"/>
      <c r="G19" s="170"/>
      <c r="H19" s="171"/>
      <c r="I19" s="60">
        <f>I20</f>
        <v>241.4</v>
      </c>
      <c r="J19" s="53"/>
    </row>
    <row r="20" spans="1:10" ht="26.25" thickBot="1" x14ac:dyDescent="0.25">
      <c r="A20" s="61" t="s">
        <v>22</v>
      </c>
      <c r="B20" s="113">
        <v>952</v>
      </c>
      <c r="C20" s="120" t="s">
        <v>3</v>
      </c>
      <c r="D20" s="120" t="s">
        <v>4</v>
      </c>
      <c r="E20" s="160">
        <v>9000000000</v>
      </c>
      <c r="F20" s="161"/>
      <c r="G20" s="160"/>
      <c r="H20" s="161"/>
      <c r="I20" s="62">
        <f>I21</f>
        <v>241.4</v>
      </c>
      <c r="J20" s="53"/>
    </row>
    <row r="21" spans="1:10" ht="39" thickBot="1" x14ac:dyDescent="0.25">
      <c r="A21" s="61" t="s">
        <v>23</v>
      </c>
      <c r="B21" s="113">
        <v>952</v>
      </c>
      <c r="C21" s="120" t="s">
        <v>3</v>
      </c>
      <c r="D21" s="120" t="s">
        <v>4</v>
      </c>
      <c r="E21" s="160">
        <v>9900000000</v>
      </c>
      <c r="F21" s="161"/>
      <c r="G21" s="160"/>
      <c r="H21" s="161"/>
      <c r="I21" s="62">
        <f>I22+I25</f>
        <v>241.4</v>
      </c>
      <c r="J21" s="53"/>
    </row>
    <row r="22" spans="1:10" ht="26.25" thickBot="1" x14ac:dyDescent="0.25">
      <c r="A22" s="61" t="s">
        <v>24</v>
      </c>
      <c r="B22" s="113">
        <v>952</v>
      </c>
      <c r="C22" s="120" t="s">
        <v>3</v>
      </c>
      <c r="D22" s="120" t="s">
        <v>4</v>
      </c>
      <c r="E22" s="160">
        <v>9900000210</v>
      </c>
      <c r="F22" s="161"/>
      <c r="G22" s="160"/>
      <c r="H22" s="161"/>
      <c r="I22" s="62">
        <f>I23+I24</f>
        <v>231</v>
      </c>
      <c r="J22" s="53"/>
    </row>
    <row r="23" spans="1:10" ht="39" thickBot="1" x14ac:dyDescent="0.25">
      <c r="A23" s="61" t="s">
        <v>26</v>
      </c>
      <c r="B23" s="113">
        <v>952</v>
      </c>
      <c r="C23" s="120" t="s">
        <v>3</v>
      </c>
      <c r="D23" s="120" t="s">
        <v>4</v>
      </c>
      <c r="E23" s="160">
        <v>9900000210</v>
      </c>
      <c r="F23" s="161"/>
      <c r="G23" s="160">
        <v>240</v>
      </c>
      <c r="H23" s="161"/>
      <c r="I23" s="62">
        <v>230</v>
      </c>
      <c r="J23" s="53"/>
    </row>
    <row r="24" spans="1:10" ht="13.5" thickBot="1" x14ac:dyDescent="0.25">
      <c r="A24" s="61" t="s">
        <v>27</v>
      </c>
      <c r="B24" s="113">
        <v>952</v>
      </c>
      <c r="C24" s="120" t="s">
        <v>3</v>
      </c>
      <c r="D24" s="120" t="s">
        <v>4</v>
      </c>
      <c r="E24" s="160">
        <v>9900000210</v>
      </c>
      <c r="F24" s="161"/>
      <c r="G24" s="160">
        <v>850</v>
      </c>
      <c r="H24" s="161"/>
      <c r="I24" s="62">
        <v>1</v>
      </c>
      <c r="J24" s="53"/>
    </row>
    <row r="25" spans="1:10" ht="90" customHeight="1" thickBot="1" x14ac:dyDescent="0.25">
      <c r="A25" s="61" t="s">
        <v>30</v>
      </c>
      <c r="B25" s="113">
        <v>952</v>
      </c>
      <c r="C25" s="120" t="s">
        <v>3</v>
      </c>
      <c r="D25" s="120" t="s">
        <v>4</v>
      </c>
      <c r="E25" s="160">
        <v>9900005000</v>
      </c>
      <c r="F25" s="161"/>
      <c r="G25" s="160"/>
      <c r="H25" s="161"/>
      <c r="I25" s="62">
        <f>I26</f>
        <v>10.4</v>
      </c>
      <c r="J25" s="53"/>
    </row>
    <row r="26" spans="1:10" ht="36.75" thickBot="1" x14ac:dyDescent="0.25">
      <c r="A26" s="112" t="s">
        <v>95</v>
      </c>
      <c r="B26" s="113">
        <v>952</v>
      </c>
      <c r="C26" s="120" t="s">
        <v>3</v>
      </c>
      <c r="D26" s="120" t="s">
        <v>4</v>
      </c>
      <c r="E26" s="164">
        <v>9900005030</v>
      </c>
      <c r="F26" s="165"/>
      <c r="G26" s="172"/>
      <c r="H26" s="173"/>
      <c r="I26" s="62">
        <f>I27</f>
        <v>10.4</v>
      </c>
      <c r="J26" s="53"/>
    </row>
    <row r="27" spans="1:10" ht="13.5" thickBot="1" x14ac:dyDescent="0.25">
      <c r="A27" s="61" t="s">
        <v>32</v>
      </c>
      <c r="B27" s="113">
        <v>952</v>
      </c>
      <c r="C27" s="120" t="s">
        <v>3</v>
      </c>
      <c r="D27" s="120" t="s">
        <v>4</v>
      </c>
      <c r="E27" s="164">
        <v>9900005030</v>
      </c>
      <c r="F27" s="165"/>
      <c r="G27" s="172">
        <v>540</v>
      </c>
      <c r="H27" s="173"/>
      <c r="I27" s="62">
        <v>10.4</v>
      </c>
      <c r="J27" s="53"/>
    </row>
    <row r="28" spans="1:10" ht="63.75" thickBot="1" x14ac:dyDescent="0.3">
      <c r="A28" s="129" t="s">
        <v>2</v>
      </c>
      <c r="B28" s="115">
        <v>909</v>
      </c>
      <c r="C28" s="121"/>
      <c r="D28" s="121"/>
      <c r="E28" s="64"/>
      <c r="F28" s="65"/>
      <c r="G28" s="66"/>
      <c r="H28" s="67"/>
      <c r="I28" s="131">
        <f>I187-I17</f>
        <v>34071.1</v>
      </c>
      <c r="J28" s="53"/>
    </row>
    <row r="29" spans="1:10" ht="15" thickBot="1" x14ac:dyDescent="0.25">
      <c r="A29" s="57" t="s">
        <v>20</v>
      </c>
      <c r="B29" s="115">
        <v>909</v>
      </c>
      <c r="C29" s="98" t="s">
        <v>3</v>
      </c>
      <c r="D29" s="98" t="s">
        <v>13</v>
      </c>
      <c r="E29" s="64"/>
      <c r="F29" s="65"/>
      <c r="G29" s="66"/>
      <c r="H29" s="67"/>
      <c r="I29" s="60">
        <f>I30+I52+I47+I42</f>
        <v>9313.1</v>
      </c>
      <c r="J29" s="53"/>
    </row>
    <row r="30" spans="1:10" ht="51.75" thickBot="1" x14ac:dyDescent="0.25">
      <c r="A30" s="59" t="s">
        <v>28</v>
      </c>
      <c r="B30" s="115">
        <v>909</v>
      </c>
      <c r="C30" s="120" t="s">
        <v>3</v>
      </c>
      <c r="D30" s="120" t="s">
        <v>5</v>
      </c>
      <c r="E30" s="170"/>
      <c r="F30" s="171"/>
      <c r="G30" s="170"/>
      <c r="H30" s="171"/>
      <c r="I30" s="62">
        <f>I31</f>
        <v>8949.6</v>
      </c>
      <c r="J30" s="53"/>
    </row>
    <row r="31" spans="1:10" ht="27" thickBot="1" x14ac:dyDescent="0.3">
      <c r="A31" s="61" t="s">
        <v>22</v>
      </c>
      <c r="B31" s="125">
        <v>909</v>
      </c>
      <c r="C31" s="120" t="s">
        <v>3</v>
      </c>
      <c r="D31" s="120" t="s">
        <v>5</v>
      </c>
      <c r="E31" s="160">
        <v>9000000000</v>
      </c>
      <c r="F31" s="161"/>
      <c r="G31" s="160"/>
      <c r="H31" s="161"/>
      <c r="I31" s="62">
        <f>I32</f>
        <v>8949.6</v>
      </c>
      <c r="J31" s="53"/>
    </row>
    <row r="32" spans="1:10" ht="39.75" thickBot="1" x14ac:dyDescent="0.3">
      <c r="A32" s="61" t="s">
        <v>23</v>
      </c>
      <c r="B32" s="125">
        <v>909</v>
      </c>
      <c r="C32" s="120" t="s">
        <v>3</v>
      </c>
      <c r="D32" s="120" t="s">
        <v>5</v>
      </c>
      <c r="E32" s="160">
        <v>9900000000</v>
      </c>
      <c r="F32" s="161"/>
      <c r="G32" s="160"/>
      <c r="H32" s="161"/>
      <c r="I32" s="62">
        <f>I33+I35+I39</f>
        <v>8949.6</v>
      </c>
      <c r="J32" s="53"/>
    </row>
    <row r="33" spans="1:10" ht="27" thickBot="1" x14ac:dyDescent="0.3">
      <c r="A33" s="61" t="s">
        <v>29</v>
      </c>
      <c r="B33" s="125">
        <v>909</v>
      </c>
      <c r="C33" s="120" t="s">
        <v>3</v>
      </c>
      <c r="D33" s="120" t="s">
        <v>5</v>
      </c>
      <c r="E33" s="160">
        <v>9900000200</v>
      </c>
      <c r="F33" s="161"/>
      <c r="G33" s="160"/>
      <c r="H33" s="161"/>
      <c r="I33" s="62">
        <f>I34</f>
        <v>1593</v>
      </c>
      <c r="J33" s="53"/>
    </row>
    <row r="34" spans="1:10" ht="27" thickBot="1" x14ac:dyDescent="0.3">
      <c r="A34" s="61" t="s">
        <v>25</v>
      </c>
      <c r="B34" s="125">
        <v>909</v>
      </c>
      <c r="C34" s="120" t="s">
        <v>3</v>
      </c>
      <c r="D34" s="120" t="s">
        <v>5</v>
      </c>
      <c r="E34" s="160">
        <v>9900000200</v>
      </c>
      <c r="F34" s="161"/>
      <c r="G34" s="160">
        <v>120</v>
      </c>
      <c r="H34" s="161"/>
      <c r="I34" s="62">
        <v>1593</v>
      </c>
      <c r="J34" s="53"/>
    </row>
    <row r="35" spans="1:10" ht="27" thickBot="1" x14ac:dyDescent="0.3">
      <c r="A35" s="61" t="s">
        <v>24</v>
      </c>
      <c r="B35" s="125">
        <v>909</v>
      </c>
      <c r="C35" s="120" t="s">
        <v>3</v>
      </c>
      <c r="D35" s="120" t="s">
        <v>5</v>
      </c>
      <c r="E35" s="160">
        <v>9900000210</v>
      </c>
      <c r="F35" s="161"/>
      <c r="G35" s="160"/>
      <c r="H35" s="161"/>
      <c r="I35" s="62">
        <f>I36+I37+I38</f>
        <v>7254.6</v>
      </c>
      <c r="J35" s="53"/>
    </row>
    <row r="36" spans="1:10" ht="27" thickBot="1" x14ac:dyDescent="0.3">
      <c r="A36" s="61" t="s">
        <v>25</v>
      </c>
      <c r="B36" s="125">
        <v>909</v>
      </c>
      <c r="C36" s="120" t="s">
        <v>3</v>
      </c>
      <c r="D36" s="120" t="s">
        <v>5</v>
      </c>
      <c r="E36" s="160">
        <v>9900000210</v>
      </c>
      <c r="F36" s="161"/>
      <c r="G36" s="160">
        <v>120</v>
      </c>
      <c r="H36" s="161"/>
      <c r="I36" s="62">
        <v>6099.6</v>
      </c>
      <c r="J36" s="53"/>
    </row>
    <row r="37" spans="1:10" ht="39.75" thickBot="1" x14ac:dyDescent="0.3">
      <c r="A37" s="61" t="s">
        <v>26</v>
      </c>
      <c r="B37" s="125">
        <v>909</v>
      </c>
      <c r="C37" s="120" t="s">
        <v>3</v>
      </c>
      <c r="D37" s="120" t="s">
        <v>5</v>
      </c>
      <c r="E37" s="160">
        <v>9900000210</v>
      </c>
      <c r="F37" s="161"/>
      <c r="G37" s="160">
        <v>240</v>
      </c>
      <c r="H37" s="161"/>
      <c r="I37" s="62">
        <v>1120</v>
      </c>
      <c r="J37" s="53"/>
    </row>
    <row r="38" spans="1:10" ht="15.75" thickBot="1" x14ac:dyDescent="0.3">
      <c r="A38" s="61" t="s">
        <v>27</v>
      </c>
      <c r="B38" s="125">
        <v>909</v>
      </c>
      <c r="C38" s="120" t="s">
        <v>3</v>
      </c>
      <c r="D38" s="120" t="s">
        <v>5</v>
      </c>
      <c r="E38" s="160">
        <v>9900000210</v>
      </c>
      <c r="F38" s="161"/>
      <c r="G38" s="160">
        <v>850</v>
      </c>
      <c r="H38" s="161"/>
      <c r="I38" s="62">
        <v>35</v>
      </c>
      <c r="J38" s="53"/>
    </row>
    <row r="39" spans="1:10" ht="90.75" thickBot="1" x14ac:dyDescent="0.3">
      <c r="A39" s="61" t="s">
        <v>30</v>
      </c>
      <c r="B39" s="125">
        <v>909</v>
      </c>
      <c r="C39" s="120" t="s">
        <v>3</v>
      </c>
      <c r="D39" s="120" t="s">
        <v>5</v>
      </c>
      <c r="E39" s="160">
        <v>9900005000</v>
      </c>
      <c r="F39" s="161"/>
      <c r="G39" s="160"/>
      <c r="H39" s="161"/>
      <c r="I39" s="62">
        <f>I40</f>
        <v>102</v>
      </c>
      <c r="J39" s="53"/>
    </row>
    <row r="40" spans="1:10" ht="39.75" thickBot="1" x14ac:dyDescent="0.3">
      <c r="A40" s="61" t="s">
        <v>31</v>
      </c>
      <c r="B40" s="125">
        <v>909</v>
      </c>
      <c r="C40" s="120" t="s">
        <v>3</v>
      </c>
      <c r="D40" s="120" t="s">
        <v>5</v>
      </c>
      <c r="E40" s="164">
        <v>9900005010</v>
      </c>
      <c r="F40" s="165"/>
      <c r="G40" s="172"/>
      <c r="H40" s="173"/>
      <c r="I40" s="62">
        <f>I41</f>
        <v>102</v>
      </c>
      <c r="J40" s="53"/>
    </row>
    <row r="41" spans="1:10" ht="15.75" thickBot="1" x14ac:dyDescent="0.3">
      <c r="A41" s="61" t="s">
        <v>32</v>
      </c>
      <c r="B41" s="125">
        <v>909</v>
      </c>
      <c r="C41" s="120" t="s">
        <v>3</v>
      </c>
      <c r="D41" s="120" t="s">
        <v>5</v>
      </c>
      <c r="E41" s="164">
        <v>9900005010</v>
      </c>
      <c r="F41" s="165"/>
      <c r="G41" s="172">
        <v>540</v>
      </c>
      <c r="H41" s="173"/>
      <c r="I41" s="62">
        <v>102</v>
      </c>
      <c r="J41" s="53"/>
    </row>
    <row r="42" spans="1:10" ht="15" thickBot="1" x14ac:dyDescent="0.25">
      <c r="A42" s="70" t="s">
        <v>135</v>
      </c>
      <c r="B42" s="115">
        <v>909</v>
      </c>
      <c r="C42" s="119" t="s">
        <v>3</v>
      </c>
      <c r="D42" s="119" t="s">
        <v>136</v>
      </c>
      <c r="E42" s="160"/>
      <c r="F42" s="161"/>
      <c r="G42" s="160"/>
      <c r="H42" s="161"/>
      <c r="I42" s="60">
        <f>I43</f>
        <v>260</v>
      </c>
      <c r="J42" s="53"/>
    </row>
    <row r="43" spans="1:10" ht="27" thickBot="1" x14ac:dyDescent="0.3">
      <c r="A43" s="61" t="s">
        <v>22</v>
      </c>
      <c r="B43" s="125">
        <v>909</v>
      </c>
      <c r="C43" s="120" t="s">
        <v>3</v>
      </c>
      <c r="D43" s="120" t="s">
        <v>136</v>
      </c>
      <c r="E43" s="162">
        <v>9000000000</v>
      </c>
      <c r="F43" s="163"/>
      <c r="G43" s="162"/>
      <c r="H43" s="163"/>
      <c r="I43" s="62">
        <f>I44</f>
        <v>260</v>
      </c>
      <c r="J43" s="53"/>
    </row>
    <row r="44" spans="1:10" ht="39.75" thickBot="1" x14ac:dyDescent="0.3">
      <c r="A44" s="61" t="s">
        <v>23</v>
      </c>
      <c r="B44" s="125">
        <v>909</v>
      </c>
      <c r="C44" s="120" t="s">
        <v>3</v>
      </c>
      <c r="D44" s="120" t="s">
        <v>136</v>
      </c>
      <c r="E44" s="158">
        <v>9900000000</v>
      </c>
      <c r="F44" s="159"/>
      <c r="G44" s="158"/>
      <c r="H44" s="159"/>
      <c r="I44" s="62">
        <f>I45</f>
        <v>260</v>
      </c>
      <c r="J44" s="53"/>
    </row>
    <row r="45" spans="1:10" ht="27" thickBot="1" x14ac:dyDescent="0.3">
      <c r="A45" s="61" t="s">
        <v>33</v>
      </c>
      <c r="B45" s="125">
        <v>909</v>
      </c>
      <c r="C45" s="120" t="s">
        <v>3</v>
      </c>
      <c r="D45" s="120" t="s">
        <v>136</v>
      </c>
      <c r="E45" s="160">
        <v>9900000280</v>
      </c>
      <c r="F45" s="161"/>
      <c r="G45" s="160"/>
      <c r="H45" s="161"/>
      <c r="I45" s="60">
        <f>I46</f>
        <v>260</v>
      </c>
      <c r="J45" s="53"/>
    </row>
    <row r="46" spans="1:10" ht="39.75" thickBot="1" x14ac:dyDescent="0.3">
      <c r="A46" s="61" t="s">
        <v>26</v>
      </c>
      <c r="B46" s="125">
        <v>909</v>
      </c>
      <c r="C46" s="120" t="s">
        <v>3</v>
      </c>
      <c r="D46" s="120" t="s">
        <v>136</v>
      </c>
      <c r="E46" s="160">
        <v>9900000280</v>
      </c>
      <c r="F46" s="161"/>
      <c r="G46" s="160">
        <v>240</v>
      </c>
      <c r="H46" s="161"/>
      <c r="I46" s="62">
        <v>260</v>
      </c>
      <c r="J46" s="53"/>
    </row>
    <row r="47" spans="1:10" ht="15" thickBot="1" x14ac:dyDescent="0.25">
      <c r="A47" s="70" t="s">
        <v>164</v>
      </c>
      <c r="B47" s="115">
        <v>909</v>
      </c>
      <c r="C47" s="119" t="s">
        <v>3</v>
      </c>
      <c r="D47" s="119" t="s">
        <v>165</v>
      </c>
      <c r="E47" s="170"/>
      <c r="F47" s="171"/>
      <c r="G47" s="170"/>
      <c r="H47" s="171"/>
      <c r="I47" s="60">
        <f>I48</f>
        <v>50</v>
      </c>
      <c r="J47" s="53"/>
    </row>
    <row r="48" spans="1:10" ht="27" thickBot="1" x14ac:dyDescent="0.3">
      <c r="A48" s="61" t="s">
        <v>22</v>
      </c>
      <c r="B48" s="125">
        <v>909</v>
      </c>
      <c r="C48" s="120" t="s">
        <v>3</v>
      </c>
      <c r="D48" s="120" t="s">
        <v>165</v>
      </c>
      <c r="E48" s="158">
        <v>9000000000</v>
      </c>
      <c r="F48" s="159"/>
      <c r="G48" s="162"/>
      <c r="H48" s="163"/>
      <c r="I48" s="62">
        <f>I49</f>
        <v>50</v>
      </c>
      <c r="J48" s="53"/>
    </row>
    <row r="49" spans="1:10" ht="39.75" thickBot="1" x14ac:dyDescent="0.3">
      <c r="A49" s="61" t="s">
        <v>23</v>
      </c>
      <c r="B49" s="125">
        <v>909</v>
      </c>
      <c r="C49" s="120" t="s">
        <v>3</v>
      </c>
      <c r="D49" s="120" t="s">
        <v>165</v>
      </c>
      <c r="E49" s="158">
        <v>9900000000</v>
      </c>
      <c r="F49" s="159"/>
      <c r="G49" s="158"/>
      <c r="H49" s="159"/>
      <c r="I49" s="62">
        <f>I50</f>
        <v>50</v>
      </c>
      <c r="J49" s="53"/>
    </row>
    <row r="50" spans="1:10" ht="15.75" thickBot="1" x14ac:dyDescent="0.3">
      <c r="A50" s="61" t="s">
        <v>178</v>
      </c>
      <c r="B50" s="125">
        <v>909</v>
      </c>
      <c r="C50" s="120" t="s">
        <v>3</v>
      </c>
      <c r="D50" s="120" t="s">
        <v>165</v>
      </c>
      <c r="E50" s="160">
        <v>9900000290</v>
      </c>
      <c r="F50" s="161"/>
      <c r="G50" s="160"/>
      <c r="H50" s="161"/>
      <c r="I50" s="60">
        <f>I51</f>
        <v>50</v>
      </c>
      <c r="J50" s="53"/>
    </row>
    <row r="51" spans="1:10" ht="15.75" thickBot="1" x14ac:dyDescent="0.3">
      <c r="A51" s="61" t="s">
        <v>177</v>
      </c>
      <c r="B51" s="125">
        <v>909</v>
      </c>
      <c r="C51" s="120" t="s">
        <v>3</v>
      </c>
      <c r="D51" s="120" t="s">
        <v>165</v>
      </c>
      <c r="E51" s="160">
        <v>9900000290</v>
      </c>
      <c r="F51" s="161"/>
      <c r="G51" s="160">
        <v>870</v>
      </c>
      <c r="H51" s="161"/>
      <c r="I51" s="62">
        <v>50</v>
      </c>
      <c r="J51" s="53"/>
    </row>
    <row r="52" spans="1:10" ht="15.75" thickBot="1" x14ac:dyDescent="0.3">
      <c r="A52" s="71" t="s">
        <v>34</v>
      </c>
      <c r="B52" s="125">
        <v>909</v>
      </c>
      <c r="C52" s="119" t="s">
        <v>3</v>
      </c>
      <c r="D52" s="119" t="s">
        <v>6</v>
      </c>
      <c r="E52" s="160"/>
      <c r="F52" s="161"/>
      <c r="G52" s="160"/>
      <c r="H52" s="161"/>
      <c r="I52" s="60">
        <f>I53</f>
        <v>53.5</v>
      </c>
      <c r="J52" s="53"/>
    </row>
    <row r="53" spans="1:10" ht="27" thickBot="1" x14ac:dyDescent="0.3">
      <c r="A53" s="61" t="s">
        <v>22</v>
      </c>
      <c r="B53" s="125">
        <v>909</v>
      </c>
      <c r="C53" s="120" t="s">
        <v>3</v>
      </c>
      <c r="D53" s="120" t="s">
        <v>6</v>
      </c>
      <c r="E53" s="158">
        <v>9000000000</v>
      </c>
      <c r="F53" s="159"/>
      <c r="G53" s="162"/>
      <c r="H53" s="163"/>
      <c r="I53" s="62">
        <f>I54</f>
        <v>53.5</v>
      </c>
      <c r="J53" s="53"/>
    </row>
    <row r="54" spans="1:10" ht="39.75" thickBot="1" x14ac:dyDescent="0.3">
      <c r="A54" s="61" t="s">
        <v>23</v>
      </c>
      <c r="B54" s="125">
        <v>909</v>
      </c>
      <c r="C54" s="120" t="s">
        <v>3</v>
      </c>
      <c r="D54" s="120" t="s">
        <v>6</v>
      </c>
      <c r="E54" s="158">
        <v>9900000000</v>
      </c>
      <c r="F54" s="159"/>
      <c r="G54" s="158"/>
      <c r="H54" s="159"/>
      <c r="I54" s="62">
        <f>I55+I60+I57</f>
        <v>53.5</v>
      </c>
      <c r="J54" s="53"/>
    </row>
    <row r="55" spans="1:10" ht="29.25" hidden="1" customHeight="1" thickBot="1" x14ac:dyDescent="0.3">
      <c r="A55" s="61" t="s">
        <v>146</v>
      </c>
      <c r="B55" s="125">
        <v>909</v>
      </c>
      <c r="C55" s="120" t="s">
        <v>3</v>
      </c>
      <c r="D55" s="120" t="s">
        <v>6</v>
      </c>
      <c r="E55" s="160">
        <v>9900000270</v>
      </c>
      <c r="F55" s="161"/>
      <c r="G55" s="160"/>
      <c r="H55" s="161"/>
      <c r="I55" s="60">
        <f>I56</f>
        <v>0</v>
      </c>
      <c r="J55" s="53"/>
    </row>
    <row r="56" spans="1:10" ht="15.75" hidden="1" thickBot="1" x14ac:dyDescent="0.3">
      <c r="A56" s="61" t="s">
        <v>27</v>
      </c>
      <c r="B56" s="125">
        <v>909</v>
      </c>
      <c r="C56" s="120" t="s">
        <v>3</v>
      </c>
      <c r="D56" s="120" t="s">
        <v>6</v>
      </c>
      <c r="E56" s="160">
        <v>9900000270</v>
      </c>
      <c r="F56" s="161"/>
      <c r="G56" s="160">
        <v>850</v>
      </c>
      <c r="H56" s="161"/>
      <c r="I56" s="62">
        <v>0</v>
      </c>
      <c r="J56" s="53"/>
    </row>
    <row r="57" spans="1:10" ht="27" thickBot="1" x14ac:dyDescent="0.3">
      <c r="A57" s="61" t="s">
        <v>33</v>
      </c>
      <c r="B57" s="125">
        <v>909</v>
      </c>
      <c r="C57" s="120" t="s">
        <v>3</v>
      </c>
      <c r="D57" s="120" t="s">
        <v>6</v>
      </c>
      <c r="E57" s="160">
        <v>9900000280</v>
      </c>
      <c r="F57" s="161"/>
      <c r="G57" s="160"/>
      <c r="H57" s="161"/>
      <c r="I57" s="62">
        <f>I58+I59</f>
        <v>50</v>
      </c>
      <c r="J57" s="53"/>
    </row>
    <row r="58" spans="1:10" ht="39.75" thickBot="1" x14ac:dyDescent="0.3">
      <c r="A58" s="61" t="s">
        <v>26</v>
      </c>
      <c r="B58" s="125">
        <v>909</v>
      </c>
      <c r="C58" s="120" t="s">
        <v>3</v>
      </c>
      <c r="D58" s="120" t="s">
        <v>6</v>
      </c>
      <c r="E58" s="160">
        <v>9900000280</v>
      </c>
      <c r="F58" s="161"/>
      <c r="G58" s="160">
        <v>240</v>
      </c>
      <c r="H58" s="161"/>
      <c r="I58" s="62">
        <v>50</v>
      </c>
      <c r="J58" s="53"/>
    </row>
    <row r="59" spans="1:10" ht="15.75" hidden="1" thickBot="1" x14ac:dyDescent="0.3">
      <c r="A59" s="61" t="s">
        <v>27</v>
      </c>
      <c r="B59" s="125">
        <v>909</v>
      </c>
      <c r="C59" s="120" t="s">
        <v>3</v>
      </c>
      <c r="D59" s="120" t="s">
        <v>6</v>
      </c>
      <c r="E59" s="160">
        <v>9900000280</v>
      </c>
      <c r="F59" s="161"/>
      <c r="G59" s="160">
        <v>850</v>
      </c>
      <c r="H59" s="161"/>
      <c r="I59" s="62">
        <v>0</v>
      </c>
      <c r="J59" s="53"/>
    </row>
    <row r="60" spans="1:10" ht="52.5" thickBot="1" x14ac:dyDescent="0.3">
      <c r="A60" s="72" t="s">
        <v>35</v>
      </c>
      <c r="B60" s="125">
        <v>909</v>
      </c>
      <c r="C60" s="120" t="s">
        <v>3</v>
      </c>
      <c r="D60" s="120" t="s">
        <v>6</v>
      </c>
      <c r="E60" s="164">
        <v>9900071340</v>
      </c>
      <c r="F60" s="165"/>
      <c r="G60" s="172"/>
      <c r="H60" s="173"/>
      <c r="I60" s="73">
        <f>I61</f>
        <v>3.5</v>
      </c>
      <c r="J60" s="53"/>
    </row>
    <row r="61" spans="1:10" ht="39.75" thickBot="1" x14ac:dyDescent="0.3">
      <c r="A61" s="61" t="s">
        <v>37</v>
      </c>
      <c r="B61" s="125">
        <v>909</v>
      </c>
      <c r="C61" s="120" t="s">
        <v>3</v>
      </c>
      <c r="D61" s="120" t="s">
        <v>6</v>
      </c>
      <c r="E61" s="164">
        <v>9900071340</v>
      </c>
      <c r="F61" s="165"/>
      <c r="G61" s="172">
        <v>240</v>
      </c>
      <c r="H61" s="173"/>
      <c r="I61" s="73">
        <v>3.5</v>
      </c>
      <c r="J61" s="53"/>
    </row>
    <row r="62" spans="1:10" ht="15" thickBot="1" x14ac:dyDescent="0.25">
      <c r="A62" s="74" t="s">
        <v>38</v>
      </c>
      <c r="B62" s="115">
        <v>909</v>
      </c>
      <c r="C62" s="122" t="s">
        <v>7</v>
      </c>
      <c r="D62" s="122" t="s">
        <v>13</v>
      </c>
      <c r="E62" s="160"/>
      <c r="F62" s="161"/>
      <c r="G62" s="164"/>
      <c r="H62" s="165"/>
      <c r="I62" s="60">
        <f>I63</f>
        <v>278.3</v>
      </c>
      <c r="J62" s="53"/>
    </row>
    <row r="63" spans="1:10" ht="15" thickBot="1" x14ac:dyDescent="0.25">
      <c r="A63" s="126" t="s">
        <v>39</v>
      </c>
      <c r="B63" s="115">
        <v>909</v>
      </c>
      <c r="C63" s="119" t="s">
        <v>7</v>
      </c>
      <c r="D63" s="119" t="s">
        <v>4</v>
      </c>
      <c r="E63" s="160"/>
      <c r="F63" s="161"/>
      <c r="G63" s="160"/>
      <c r="H63" s="161"/>
      <c r="I63" s="62">
        <f>I65</f>
        <v>278.3</v>
      </c>
      <c r="J63" s="53"/>
    </row>
    <row r="64" spans="1:10" ht="27" thickBot="1" x14ac:dyDescent="0.3">
      <c r="A64" s="61" t="s">
        <v>22</v>
      </c>
      <c r="B64" s="125">
        <v>908</v>
      </c>
      <c r="C64" s="120" t="s">
        <v>7</v>
      </c>
      <c r="D64" s="120" t="s">
        <v>4</v>
      </c>
      <c r="E64" s="160">
        <v>9000000000</v>
      </c>
      <c r="F64" s="161"/>
      <c r="G64" s="76"/>
      <c r="H64" s="77"/>
      <c r="I64" s="62">
        <f>I65</f>
        <v>278.3</v>
      </c>
      <c r="J64" s="53"/>
    </row>
    <row r="65" spans="1:10" ht="39.75" thickBot="1" x14ac:dyDescent="0.3">
      <c r="A65" s="61" t="s">
        <v>23</v>
      </c>
      <c r="B65" s="125">
        <v>909</v>
      </c>
      <c r="C65" s="120" t="s">
        <v>7</v>
      </c>
      <c r="D65" s="120" t="s">
        <v>4</v>
      </c>
      <c r="E65" s="160">
        <v>9900000000</v>
      </c>
      <c r="F65" s="161"/>
      <c r="G65" s="160"/>
      <c r="H65" s="161"/>
      <c r="I65" s="62">
        <f>I66</f>
        <v>278.3</v>
      </c>
      <c r="J65" s="53"/>
    </row>
    <row r="66" spans="1:10" ht="65.25" thickBot="1" x14ac:dyDescent="0.3">
      <c r="A66" s="75" t="s">
        <v>40</v>
      </c>
      <c r="B66" s="125">
        <v>909</v>
      </c>
      <c r="C66" s="120" t="s">
        <v>7</v>
      </c>
      <c r="D66" s="120" t="s">
        <v>4</v>
      </c>
      <c r="E66" s="160">
        <v>9900051180</v>
      </c>
      <c r="F66" s="161"/>
      <c r="G66" s="160"/>
      <c r="H66" s="161"/>
      <c r="I66" s="62">
        <f>I67</f>
        <v>278.3</v>
      </c>
      <c r="J66" s="53"/>
    </row>
    <row r="67" spans="1:10" ht="39.75" thickBot="1" x14ac:dyDescent="0.3">
      <c r="A67" s="61" t="s">
        <v>36</v>
      </c>
      <c r="B67" s="125">
        <v>909</v>
      </c>
      <c r="C67" s="120" t="s">
        <v>7</v>
      </c>
      <c r="D67" s="120" t="s">
        <v>4</v>
      </c>
      <c r="E67" s="172">
        <v>9900051180</v>
      </c>
      <c r="F67" s="173"/>
      <c r="G67" s="164">
        <v>120</v>
      </c>
      <c r="H67" s="165"/>
      <c r="I67" s="62">
        <v>278.3</v>
      </c>
      <c r="J67" s="53"/>
    </row>
    <row r="68" spans="1:10" ht="15.75" thickBot="1" x14ac:dyDescent="0.3">
      <c r="A68" s="59" t="s">
        <v>41</v>
      </c>
      <c r="B68" s="125">
        <v>909</v>
      </c>
      <c r="C68" s="119" t="s">
        <v>5</v>
      </c>
      <c r="D68" s="119" t="s">
        <v>13</v>
      </c>
      <c r="E68" s="170"/>
      <c r="F68" s="171"/>
      <c r="G68" s="170"/>
      <c r="H68" s="171"/>
      <c r="I68" s="60">
        <f>I69+I88</f>
        <v>5515.7</v>
      </c>
      <c r="J68" s="53"/>
    </row>
    <row r="69" spans="1:10" ht="15.75" thickBot="1" x14ac:dyDescent="0.3">
      <c r="A69" s="57" t="s">
        <v>42</v>
      </c>
      <c r="B69" s="125">
        <v>909</v>
      </c>
      <c r="C69" s="98" t="s">
        <v>5</v>
      </c>
      <c r="D69" s="98" t="s">
        <v>8</v>
      </c>
      <c r="E69" s="170"/>
      <c r="F69" s="171"/>
      <c r="G69" s="170"/>
      <c r="H69" s="171"/>
      <c r="I69" s="60">
        <f>I70+I79+I84</f>
        <v>5265.7</v>
      </c>
      <c r="J69" s="53"/>
    </row>
    <row r="70" spans="1:10" ht="81.75" customHeight="1" thickBot="1" x14ac:dyDescent="0.3">
      <c r="A70" s="61" t="s">
        <v>179</v>
      </c>
      <c r="B70" s="125">
        <v>909</v>
      </c>
      <c r="C70" s="120" t="s">
        <v>5</v>
      </c>
      <c r="D70" s="120" t="s">
        <v>8</v>
      </c>
      <c r="E70" s="158" t="s">
        <v>58</v>
      </c>
      <c r="F70" s="159"/>
      <c r="G70" s="160"/>
      <c r="H70" s="161"/>
      <c r="I70" s="62">
        <f>I71+I76</f>
        <v>4021.8999999999996</v>
      </c>
      <c r="J70" s="53"/>
    </row>
    <row r="71" spans="1:10" ht="106.9" customHeight="1" thickBot="1" x14ac:dyDescent="0.3">
      <c r="A71" s="61" t="s">
        <v>180</v>
      </c>
      <c r="B71" s="125">
        <v>909</v>
      </c>
      <c r="C71" s="120" t="s">
        <v>5</v>
      </c>
      <c r="D71" s="120" t="s">
        <v>8</v>
      </c>
      <c r="E71" s="158" t="s">
        <v>112</v>
      </c>
      <c r="F71" s="159"/>
      <c r="G71" s="76"/>
      <c r="H71" s="77"/>
      <c r="I71" s="62">
        <f>I73+I74</f>
        <v>3821.8999999999996</v>
      </c>
      <c r="J71" s="53"/>
    </row>
    <row r="72" spans="1:10" ht="41.25" customHeight="1" thickBot="1" x14ac:dyDescent="0.3">
      <c r="A72" s="61" t="s">
        <v>113</v>
      </c>
      <c r="B72" s="125">
        <v>909</v>
      </c>
      <c r="C72" s="120" t="s">
        <v>5</v>
      </c>
      <c r="D72" s="120" t="s">
        <v>8</v>
      </c>
      <c r="E72" s="158" t="s">
        <v>0</v>
      </c>
      <c r="F72" s="159"/>
      <c r="G72" s="170"/>
      <c r="H72" s="171"/>
      <c r="I72" s="62">
        <f>I73</f>
        <v>2197.1</v>
      </c>
      <c r="J72" s="53"/>
    </row>
    <row r="73" spans="1:10" ht="39.75" thickBot="1" x14ac:dyDescent="0.3">
      <c r="A73" s="61" t="s">
        <v>26</v>
      </c>
      <c r="B73" s="125">
        <v>909</v>
      </c>
      <c r="C73" s="120" t="s">
        <v>5</v>
      </c>
      <c r="D73" s="120" t="s">
        <v>8</v>
      </c>
      <c r="E73" s="158" t="s">
        <v>0</v>
      </c>
      <c r="F73" s="159"/>
      <c r="G73" s="160">
        <v>240</v>
      </c>
      <c r="H73" s="161"/>
      <c r="I73" s="62">
        <v>2197.1</v>
      </c>
      <c r="J73" s="53"/>
    </row>
    <row r="74" spans="1:10" ht="39.75" thickBot="1" x14ac:dyDescent="0.3">
      <c r="A74" s="61" t="s">
        <v>149</v>
      </c>
      <c r="B74" s="125">
        <v>909</v>
      </c>
      <c r="C74" s="120" t="s">
        <v>5</v>
      </c>
      <c r="D74" s="120" t="s">
        <v>8</v>
      </c>
      <c r="E74" s="158" t="s">
        <v>91</v>
      </c>
      <c r="F74" s="159"/>
      <c r="G74" s="160"/>
      <c r="H74" s="161"/>
      <c r="I74" s="62">
        <f>I75</f>
        <v>1624.8</v>
      </c>
      <c r="J74" s="53"/>
    </row>
    <row r="75" spans="1:10" ht="39.75" thickBot="1" x14ac:dyDescent="0.3">
      <c r="A75" s="61" t="s">
        <v>26</v>
      </c>
      <c r="B75" s="125">
        <v>909</v>
      </c>
      <c r="C75" s="120" t="s">
        <v>5</v>
      </c>
      <c r="D75" s="120" t="s">
        <v>8</v>
      </c>
      <c r="E75" s="158" t="s">
        <v>91</v>
      </c>
      <c r="F75" s="159"/>
      <c r="G75" s="160">
        <v>240</v>
      </c>
      <c r="H75" s="161"/>
      <c r="I75" s="62">
        <v>1624.8</v>
      </c>
      <c r="J75" s="53"/>
    </row>
    <row r="76" spans="1:10" ht="106.5" customHeight="1" thickBot="1" x14ac:dyDescent="0.3">
      <c r="A76" s="78" t="s">
        <v>181</v>
      </c>
      <c r="B76" s="125">
        <v>909</v>
      </c>
      <c r="C76" s="120" t="s">
        <v>5</v>
      </c>
      <c r="D76" s="120" t="s">
        <v>8</v>
      </c>
      <c r="E76" s="158" t="s">
        <v>114</v>
      </c>
      <c r="F76" s="159"/>
      <c r="G76" s="76"/>
      <c r="H76" s="77"/>
      <c r="I76" s="62">
        <f>I77</f>
        <v>200</v>
      </c>
      <c r="J76" s="53"/>
    </row>
    <row r="77" spans="1:10" ht="65.25" thickBot="1" x14ac:dyDescent="0.3">
      <c r="A77" s="79" t="s">
        <v>148</v>
      </c>
      <c r="B77" s="125">
        <v>909</v>
      </c>
      <c r="C77" s="120" t="s">
        <v>5</v>
      </c>
      <c r="D77" s="120" t="s">
        <v>8</v>
      </c>
      <c r="E77" s="158" t="s">
        <v>90</v>
      </c>
      <c r="F77" s="159"/>
      <c r="G77" s="160"/>
      <c r="H77" s="161"/>
      <c r="I77" s="62">
        <f>I78</f>
        <v>200</v>
      </c>
      <c r="J77" s="53"/>
    </row>
    <row r="78" spans="1:10" ht="39.75" thickBot="1" x14ac:dyDescent="0.3">
      <c r="A78" s="61" t="s">
        <v>26</v>
      </c>
      <c r="B78" s="125">
        <v>909</v>
      </c>
      <c r="C78" s="120" t="s">
        <v>5</v>
      </c>
      <c r="D78" s="120" t="s">
        <v>8</v>
      </c>
      <c r="E78" s="158" t="s">
        <v>90</v>
      </c>
      <c r="F78" s="159"/>
      <c r="G78" s="160">
        <v>240</v>
      </c>
      <c r="H78" s="161"/>
      <c r="I78" s="62">
        <v>200</v>
      </c>
      <c r="J78" s="53"/>
    </row>
    <row r="79" spans="1:10" ht="52.5" thickBot="1" x14ac:dyDescent="0.3">
      <c r="A79" s="59" t="s">
        <v>182</v>
      </c>
      <c r="B79" s="125">
        <v>909</v>
      </c>
      <c r="C79" s="120" t="s">
        <v>5</v>
      </c>
      <c r="D79" s="120" t="s">
        <v>8</v>
      </c>
      <c r="E79" s="162" t="s">
        <v>105</v>
      </c>
      <c r="F79" s="163"/>
      <c r="G79" s="80"/>
      <c r="H79" s="81"/>
      <c r="I79" s="60">
        <f>I80+I82</f>
        <v>1243.8</v>
      </c>
      <c r="J79" s="53"/>
    </row>
    <row r="80" spans="1:10" ht="78" thickBot="1" x14ac:dyDescent="0.3">
      <c r="A80" s="61" t="s">
        <v>185</v>
      </c>
      <c r="B80" s="125">
        <v>909</v>
      </c>
      <c r="C80" s="120" t="s">
        <v>5</v>
      </c>
      <c r="D80" s="120" t="s">
        <v>8</v>
      </c>
      <c r="E80" s="158" t="s">
        <v>183</v>
      </c>
      <c r="F80" s="159"/>
      <c r="G80" s="76"/>
      <c r="H80" s="77"/>
      <c r="I80" s="62">
        <f>I81</f>
        <v>1193.8</v>
      </c>
      <c r="J80" s="53"/>
    </row>
    <row r="81" spans="1:10" ht="39.75" thickBot="1" x14ac:dyDescent="0.3">
      <c r="A81" s="61" t="s">
        <v>26</v>
      </c>
      <c r="B81" s="125">
        <v>909</v>
      </c>
      <c r="C81" s="120" t="s">
        <v>5</v>
      </c>
      <c r="D81" s="120" t="s">
        <v>8</v>
      </c>
      <c r="E81" s="158" t="s">
        <v>183</v>
      </c>
      <c r="F81" s="159"/>
      <c r="G81" s="160">
        <v>240</v>
      </c>
      <c r="H81" s="161"/>
      <c r="I81" s="62">
        <v>1193.8</v>
      </c>
      <c r="J81" s="53"/>
    </row>
    <row r="82" spans="1:10" ht="65.25" thickBot="1" x14ac:dyDescent="0.3">
      <c r="A82" s="61" t="s">
        <v>186</v>
      </c>
      <c r="B82" s="125">
        <v>909</v>
      </c>
      <c r="C82" s="120" t="s">
        <v>5</v>
      </c>
      <c r="D82" s="120" t="s">
        <v>8</v>
      </c>
      <c r="E82" s="158" t="s">
        <v>184</v>
      </c>
      <c r="F82" s="159"/>
      <c r="G82" s="76"/>
      <c r="H82" s="77"/>
      <c r="I82" s="62">
        <f>I83</f>
        <v>50</v>
      </c>
      <c r="J82" s="53"/>
    </row>
    <row r="83" spans="1:10" ht="39.75" thickBot="1" x14ac:dyDescent="0.3">
      <c r="A83" s="61" t="s">
        <v>26</v>
      </c>
      <c r="B83" s="125">
        <v>909</v>
      </c>
      <c r="C83" s="120" t="s">
        <v>5</v>
      </c>
      <c r="D83" s="120" t="s">
        <v>8</v>
      </c>
      <c r="E83" s="158" t="s">
        <v>184</v>
      </c>
      <c r="F83" s="159"/>
      <c r="G83" s="160">
        <v>240</v>
      </c>
      <c r="H83" s="161"/>
      <c r="I83" s="62">
        <v>50</v>
      </c>
      <c r="J83" s="53"/>
    </row>
    <row r="84" spans="1:10" ht="27" hidden="1" thickBot="1" x14ac:dyDescent="0.3">
      <c r="A84" s="59" t="s">
        <v>22</v>
      </c>
      <c r="B84" s="125">
        <v>909</v>
      </c>
      <c r="C84" s="119"/>
      <c r="D84" s="119"/>
      <c r="E84" s="162">
        <v>9000000000</v>
      </c>
      <c r="F84" s="163"/>
      <c r="G84" s="162"/>
      <c r="H84" s="163"/>
      <c r="I84" s="60">
        <f>I85</f>
        <v>0</v>
      </c>
      <c r="J84" s="53"/>
    </row>
    <row r="85" spans="1:10" ht="39.75" hidden="1" thickBot="1" x14ac:dyDescent="0.3">
      <c r="A85" s="61" t="s">
        <v>23</v>
      </c>
      <c r="B85" s="125">
        <v>909</v>
      </c>
      <c r="C85" s="120"/>
      <c r="D85" s="120"/>
      <c r="E85" s="158">
        <v>9900000000</v>
      </c>
      <c r="F85" s="159"/>
      <c r="G85" s="158"/>
      <c r="H85" s="159"/>
      <c r="I85" s="62">
        <f>I86</f>
        <v>0</v>
      </c>
      <c r="J85" s="53"/>
    </row>
    <row r="86" spans="1:10" ht="27" hidden="1" thickBot="1" x14ac:dyDescent="0.3">
      <c r="A86" s="61" t="s">
        <v>146</v>
      </c>
      <c r="B86" s="125">
        <v>909</v>
      </c>
      <c r="C86" s="120"/>
      <c r="D86" s="120"/>
      <c r="E86" s="160">
        <v>9900000270</v>
      </c>
      <c r="F86" s="161"/>
      <c r="G86" s="160"/>
      <c r="H86" s="161"/>
      <c r="I86" s="60">
        <f>I87</f>
        <v>0</v>
      </c>
      <c r="J86" s="53"/>
    </row>
    <row r="87" spans="1:10" ht="15.75" hidden="1" thickBot="1" x14ac:dyDescent="0.3">
      <c r="A87" s="61" t="s">
        <v>27</v>
      </c>
      <c r="B87" s="125">
        <v>909</v>
      </c>
      <c r="C87" s="120"/>
      <c r="D87" s="120"/>
      <c r="E87" s="160">
        <v>9900000270</v>
      </c>
      <c r="F87" s="161"/>
      <c r="G87" s="160">
        <v>850</v>
      </c>
      <c r="H87" s="161"/>
      <c r="I87" s="62">
        <v>0</v>
      </c>
      <c r="J87" s="53"/>
    </row>
    <row r="88" spans="1:10" ht="26.25" thickBot="1" x14ac:dyDescent="0.25">
      <c r="A88" s="59" t="s">
        <v>43</v>
      </c>
      <c r="B88" s="115">
        <v>909</v>
      </c>
      <c r="C88" s="119" t="s">
        <v>5</v>
      </c>
      <c r="D88" s="119" t="s">
        <v>9</v>
      </c>
      <c r="E88" s="162"/>
      <c r="F88" s="163"/>
      <c r="G88" s="170"/>
      <c r="H88" s="171"/>
      <c r="I88" s="60">
        <f>I89</f>
        <v>250</v>
      </c>
      <c r="J88" s="53"/>
    </row>
    <row r="89" spans="1:10" ht="27" thickBot="1" x14ac:dyDescent="0.3">
      <c r="A89" s="61" t="s">
        <v>22</v>
      </c>
      <c r="B89" s="125">
        <v>909</v>
      </c>
      <c r="C89" s="120" t="s">
        <v>5</v>
      </c>
      <c r="D89" s="120" t="s">
        <v>9</v>
      </c>
      <c r="E89" s="158">
        <v>9000000000</v>
      </c>
      <c r="F89" s="159"/>
      <c r="G89" s="174"/>
      <c r="H89" s="175"/>
      <c r="I89" s="62">
        <f>I90</f>
        <v>250</v>
      </c>
      <c r="J89" s="53"/>
    </row>
    <row r="90" spans="1:10" ht="39.75" thickBot="1" x14ac:dyDescent="0.3">
      <c r="A90" s="61" t="s">
        <v>23</v>
      </c>
      <c r="B90" s="125">
        <v>909</v>
      </c>
      <c r="C90" s="120" t="s">
        <v>5</v>
      </c>
      <c r="D90" s="120" t="s">
        <v>9</v>
      </c>
      <c r="E90" s="158">
        <v>9900000000</v>
      </c>
      <c r="F90" s="159"/>
      <c r="G90" s="164"/>
      <c r="H90" s="165"/>
      <c r="I90" s="62">
        <f>I91</f>
        <v>250</v>
      </c>
      <c r="J90" s="53"/>
    </row>
    <row r="91" spans="1:10" ht="27" thickBot="1" x14ac:dyDescent="0.3">
      <c r="A91" s="61" t="s">
        <v>33</v>
      </c>
      <c r="B91" s="125">
        <v>909</v>
      </c>
      <c r="C91" s="120" t="s">
        <v>5</v>
      </c>
      <c r="D91" s="120" t="s">
        <v>9</v>
      </c>
      <c r="E91" s="160">
        <v>9900000280</v>
      </c>
      <c r="F91" s="161"/>
      <c r="G91" s="164"/>
      <c r="H91" s="165"/>
      <c r="I91" s="62">
        <f>I92</f>
        <v>250</v>
      </c>
      <c r="J91" s="53"/>
    </row>
    <row r="92" spans="1:10" ht="39.75" thickBot="1" x14ac:dyDescent="0.3">
      <c r="A92" s="61" t="s">
        <v>26</v>
      </c>
      <c r="B92" s="125">
        <v>909</v>
      </c>
      <c r="C92" s="120" t="s">
        <v>5</v>
      </c>
      <c r="D92" s="120" t="s">
        <v>9</v>
      </c>
      <c r="E92" s="160">
        <v>9900000280</v>
      </c>
      <c r="F92" s="161"/>
      <c r="G92" s="160">
        <v>240</v>
      </c>
      <c r="H92" s="161"/>
      <c r="I92" s="62">
        <v>250</v>
      </c>
      <c r="J92" s="53"/>
    </row>
    <row r="93" spans="1:10" ht="15" thickBot="1" x14ac:dyDescent="0.25">
      <c r="A93" s="84" t="s">
        <v>44</v>
      </c>
      <c r="B93" s="115">
        <v>909</v>
      </c>
      <c r="C93" s="123" t="s">
        <v>10</v>
      </c>
      <c r="D93" s="123" t="s">
        <v>13</v>
      </c>
      <c r="E93" s="162"/>
      <c r="F93" s="163"/>
      <c r="G93" s="170"/>
      <c r="H93" s="171"/>
      <c r="I93" s="60">
        <f>I94+I107+I120</f>
        <v>5900</v>
      </c>
      <c r="J93" s="53"/>
    </row>
    <row r="94" spans="1:10" ht="15" thickBot="1" x14ac:dyDescent="0.25">
      <c r="A94" s="84" t="s">
        <v>45</v>
      </c>
      <c r="B94" s="115">
        <v>909</v>
      </c>
      <c r="C94" s="119" t="s">
        <v>10</v>
      </c>
      <c r="D94" s="119" t="s">
        <v>3</v>
      </c>
      <c r="E94" s="162"/>
      <c r="F94" s="163"/>
      <c r="G94" s="170"/>
      <c r="H94" s="171"/>
      <c r="I94" s="60">
        <f>I95+I101</f>
        <v>880</v>
      </c>
      <c r="J94" s="53"/>
    </row>
    <row r="95" spans="1:10" ht="52.5" hidden="1" thickBot="1" x14ac:dyDescent="0.3">
      <c r="A95" s="61" t="s">
        <v>103</v>
      </c>
      <c r="B95" s="125">
        <v>909</v>
      </c>
      <c r="C95" s="120" t="s">
        <v>10</v>
      </c>
      <c r="D95" s="120" t="s">
        <v>3</v>
      </c>
      <c r="E95" s="162" t="s">
        <v>100</v>
      </c>
      <c r="F95" s="163"/>
      <c r="G95" s="170"/>
      <c r="H95" s="171"/>
      <c r="I95" s="60">
        <f>I96</f>
        <v>0</v>
      </c>
      <c r="J95" s="53"/>
    </row>
    <row r="96" spans="1:10" ht="103.5" hidden="1" thickBot="1" x14ac:dyDescent="0.3">
      <c r="A96" s="75" t="s">
        <v>108</v>
      </c>
      <c r="B96" s="125">
        <v>909</v>
      </c>
      <c r="C96" s="120" t="s">
        <v>10</v>
      </c>
      <c r="D96" s="120" t="s">
        <v>3</v>
      </c>
      <c r="E96" s="162" t="s">
        <v>111</v>
      </c>
      <c r="F96" s="163"/>
      <c r="G96" s="170"/>
      <c r="H96" s="171"/>
      <c r="I96" s="60">
        <f>I97+I99</f>
        <v>0</v>
      </c>
      <c r="J96" s="53"/>
    </row>
    <row r="97" spans="1:10" ht="90.75" hidden="1" thickBot="1" x14ac:dyDescent="0.3">
      <c r="A97" s="85" t="s">
        <v>122</v>
      </c>
      <c r="B97" s="125">
        <v>909</v>
      </c>
      <c r="C97" s="120" t="s">
        <v>10</v>
      </c>
      <c r="D97" s="120" t="s">
        <v>3</v>
      </c>
      <c r="E97" s="162" t="s">
        <v>109</v>
      </c>
      <c r="F97" s="163"/>
      <c r="G97" s="174"/>
      <c r="H97" s="175"/>
      <c r="I97" s="60">
        <f>I98</f>
        <v>0</v>
      </c>
      <c r="J97" s="53"/>
    </row>
    <row r="98" spans="1:10" ht="15.75" hidden="1" thickBot="1" x14ac:dyDescent="0.3">
      <c r="A98" s="85" t="s">
        <v>99</v>
      </c>
      <c r="B98" s="125">
        <v>909</v>
      </c>
      <c r="C98" s="120" t="s">
        <v>10</v>
      </c>
      <c r="D98" s="120" t="s">
        <v>3</v>
      </c>
      <c r="E98" s="162" t="s">
        <v>109</v>
      </c>
      <c r="F98" s="163"/>
      <c r="G98" s="160">
        <v>410</v>
      </c>
      <c r="H98" s="161"/>
      <c r="I98" s="62">
        <v>0</v>
      </c>
      <c r="J98" s="53"/>
    </row>
    <row r="99" spans="1:10" ht="90.75" hidden="1" thickBot="1" x14ac:dyDescent="0.3">
      <c r="A99" s="85" t="s">
        <v>123</v>
      </c>
      <c r="B99" s="125">
        <v>909</v>
      </c>
      <c r="C99" s="120" t="s">
        <v>10</v>
      </c>
      <c r="D99" s="120" t="s">
        <v>3</v>
      </c>
      <c r="E99" s="162" t="s">
        <v>110</v>
      </c>
      <c r="F99" s="163"/>
      <c r="G99" s="174"/>
      <c r="H99" s="175"/>
      <c r="I99" s="60">
        <f>I100</f>
        <v>0</v>
      </c>
      <c r="J99" s="53"/>
    </row>
    <row r="100" spans="1:10" ht="15.75" hidden="1" thickBot="1" x14ac:dyDescent="0.3">
      <c r="A100" s="85" t="s">
        <v>99</v>
      </c>
      <c r="B100" s="125">
        <v>909</v>
      </c>
      <c r="C100" s="120" t="s">
        <v>10</v>
      </c>
      <c r="D100" s="120" t="s">
        <v>3</v>
      </c>
      <c r="E100" s="158" t="s">
        <v>110</v>
      </c>
      <c r="F100" s="159"/>
      <c r="G100" s="160">
        <v>410</v>
      </c>
      <c r="H100" s="161"/>
      <c r="I100" s="62">
        <v>0</v>
      </c>
      <c r="J100" s="53"/>
    </row>
    <row r="101" spans="1:10" ht="27" thickBot="1" x14ac:dyDescent="0.3">
      <c r="A101" s="61" t="s">
        <v>22</v>
      </c>
      <c r="B101" s="125">
        <v>909</v>
      </c>
      <c r="C101" s="120" t="s">
        <v>10</v>
      </c>
      <c r="D101" s="120" t="s">
        <v>3</v>
      </c>
      <c r="E101" s="158">
        <v>9000000000</v>
      </c>
      <c r="F101" s="159"/>
      <c r="G101" s="170"/>
      <c r="H101" s="171"/>
      <c r="I101" s="60">
        <f>I102</f>
        <v>880</v>
      </c>
      <c r="J101" s="53"/>
    </row>
    <row r="102" spans="1:10" ht="39.75" thickBot="1" x14ac:dyDescent="0.3">
      <c r="A102" s="61" t="s">
        <v>23</v>
      </c>
      <c r="B102" s="125">
        <v>909</v>
      </c>
      <c r="C102" s="120" t="s">
        <v>10</v>
      </c>
      <c r="D102" s="120" t="s">
        <v>3</v>
      </c>
      <c r="E102" s="158">
        <v>9900000000</v>
      </c>
      <c r="F102" s="159"/>
      <c r="G102" s="160"/>
      <c r="H102" s="161"/>
      <c r="I102" s="62">
        <f>I103+I105</f>
        <v>880</v>
      </c>
      <c r="J102" s="53"/>
    </row>
    <row r="103" spans="1:10" ht="27" thickBot="1" x14ac:dyDescent="0.3">
      <c r="A103" s="61" t="s">
        <v>33</v>
      </c>
      <c r="B103" s="125">
        <v>909</v>
      </c>
      <c r="C103" s="120" t="s">
        <v>10</v>
      </c>
      <c r="D103" s="120" t="s">
        <v>3</v>
      </c>
      <c r="E103" s="160">
        <v>9900000280</v>
      </c>
      <c r="F103" s="161"/>
      <c r="G103" s="164"/>
      <c r="H103" s="165"/>
      <c r="I103" s="62">
        <f>I104</f>
        <v>880</v>
      </c>
      <c r="J103" s="53"/>
    </row>
    <row r="104" spans="1:10" ht="39.75" thickBot="1" x14ac:dyDescent="0.3">
      <c r="A104" s="61" t="s">
        <v>26</v>
      </c>
      <c r="B104" s="125">
        <v>909</v>
      </c>
      <c r="C104" s="120" t="s">
        <v>10</v>
      </c>
      <c r="D104" s="120" t="s">
        <v>3</v>
      </c>
      <c r="E104" s="160">
        <v>9900000280</v>
      </c>
      <c r="F104" s="161"/>
      <c r="G104" s="160">
        <v>240</v>
      </c>
      <c r="H104" s="161"/>
      <c r="I104" s="62">
        <v>880</v>
      </c>
      <c r="J104" s="53"/>
    </row>
    <row r="105" spans="1:10" ht="65.25" hidden="1" thickBot="1" x14ac:dyDescent="0.3">
      <c r="A105" s="61" t="s">
        <v>124</v>
      </c>
      <c r="B105" s="125">
        <v>909</v>
      </c>
      <c r="C105" s="120"/>
      <c r="D105" s="120"/>
      <c r="E105" s="170" t="s">
        <v>92</v>
      </c>
      <c r="F105" s="171"/>
      <c r="G105" s="174"/>
      <c r="H105" s="175"/>
      <c r="I105" s="60">
        <f>I106</f>
        <v>0</v>
      </c>
      <c r="J105" s="53"/>
    </row>
    <row r="106" spans="1:10" ht="39.75" hidden="1" thickBot="1" x14ac:dyDescent="0.3">
      <c r="A106" s="61" t="s">
        <v>26</v>
      </c>
      <c r="B106" s="125">
        <v>909</v>
      </c>
      <c r="C106" s="120"/>
      <c r="D106" s="120"/>
      <c r="E106" s="160" t="s">
        <v>92</v>
      </c>
      <c r="F106" s="161"/>
      <c r="G106" s="160">
        <v>240</v>
      </c>
      <c r="H106" s="161"/>
      <c r="I106" s="62">
        <v>0</v>
      </c>
      <c r="J106" s="53"/>
    </row>
    <row r="107" spans="1:10" ht="15" thickBot="1" x14ac:dyDescent="0.25">
      <c r="A107" s="57" t="s">
        <v>46</v>
      </c>
      <c r="B107" s="115">
        <v>909</v>
      </c>
      <c r="C107" s="119" t="s">
        <v>10</v>
      </c>
      <c r="D107" s="119" t="s">
        <v>7</v>
      </c>
      <c r="E107" s="162"/>
      <c r="F107" s="163"/>
      <c r="G107" s="170"/>
      <c r="H107" s="171"/>
      <c r="I107" s="60">
        <f>I108+I116</f>
        <v>560</v>
      </c>
      <c r="J107" s="53"/>
    </row>
    <row r="108" spans="1:10" ht="116.25" hidden="1" thickBot="1" x14ac:dyDescent="0.3">
      <c r="A108" s="61" t="s">
        <v>107</v>
      </c>
      <c r="B108" s="125">
        <v>909</v>
      </c>
      <c r="C108" s="120" t="s">
        <v>10</v>
      </c>
      <c r="D108" s="120" t="s">
        <v>7</v>
      </c>
      <c r="E108" s="162" t="s">
        <v>105</v>
      </c>
      <c r="F108" s="163"/>
      <c r="G108" s="170"/>
      <c r="H108" s="171"/>
      <c r="I108" s="62">
        <f>I109</f>
        <v>0</v>
      </c>
      <c r="J108" s="53"/>
    </row>
    <row r="109" spans="1:10" ht="90.75" hidden="1" thickBot="1" x14ac:dyDescent="0.3">
      <c r="A109" s="61" t="s">
        <v>127</v>
      </c>
      <c r="B109" s="125">
        <v>909</v>
      </c>
      <c r="C109" s="120" t="s">
        <v>10</v>
      </c>
      <c r="D109" s="120" t="s">
        <v>7</v>
      </c>
      <c r="E109" s="162" t="s">
        <v>106</v>
      </c>
      <c r="F109" s="163"/>
      <c r="G109" s="160"/>
      <c r="H109" s="161"/>
      <c r="I109" s="62">
        <f>I110+I114</f>
        <v>0</v>
      </c>
      <c r="J109" s="53"/>
    </row>
    <row r="110" spans="1:10" ht="39.75" hidden="1" thickBot="1" x14ac:dyDescent="0.3">
      <c r="A110" s="61" t="s">
        <v>126</v>
      </c>
      <c r="B110" s="125">
        <v>909</v>
      </c>
      <c r="C110" s="120" t="s">
        <v>10</v>
      </c>
      <c r="D110" s="120" t="s">
        <v>7</v>
      </c>
      <c r="E110" s="160">
        <v>610070260</v>
      </c>
      <c r="F110" s="161"/>
      <c r="G110" s="164"/>
      <c r="H110" s="165"/>
      <c r="I110" s="62">
        <f>I111</f>
        <v>0</v>
      </c>
      <c r="J110" s="53"/>
    </row>
    <row r="111" spans="1:10" ht="39.75" hidden="1" thickBot="1" x14ac:dyDescent="0.3">
      <c r="A111" s="61" t="s">
        <v>26</v>
      </c>
      <c r="B111" s="125">
        <v>909</v>
      </c>
      <c r="C111" s="120" t="s">
        <v>10</v>
      </c>
      <c r="D111" s="120" t="s">
        <v>7</v>
      </c>
      <c r="E111" s="160">
        <v>610070260</v>
      </c>
      <c r="F111" s="161"/>
      <c r="G111" s="160">
        <v>240</v>
      </c>
      <c r="H111" s="161"/>
      <c r="I111" s="62">
        <v>0</v>
      </c>
      <c r="J111" s="53"/>
    </row>
    <row r="112" spans="1:10" ht="13.5" hidden="1" customHeight="1" thickBot="1" x14ac:dyDescent="0.3">
      <c r="A112" s="61" t="s">
        <v>128</v>
      </c>
      <c r="B112" s="125">
        <v>909</v>
      </c>
      <c r="C112" s="120" t="s">
        <v>10</v>
      </c>
      <c r="D112" s="120" t="s">
        <v>7</v>
      </c>
      <c r="E112" s="160" t="s">
        <v>104</v>
      </c>
      <c r="F112" s="161"/>
      <c r="G112" s="76"/>
      <c r="H112" s="77"/>
      <c r="I112" s="62">
        <f>I113</f>
        <v>0</v>
      </c>
      <c r="J112" s="53"/>
    </row>
    <row r="113" spans="1:10" ht="13.5" hidden="1" customHeight="1" thickBot="1" x14ac:dyDescent="0.3">
      <c r="A113" s="61" t="s">
        <v>26</v>
      </c>
      <c r="B113" s="125">
        <v>909</v>
      </c>
      <c r="C113" s="120" t="s">
        <v>10</v>
      </c>
      <c r="D113" s="120" t="s">
        <v>7</v>
      </c>
      <c r="E113" s="160" t="s">
        <v>104</v>
      </c>
      <c r="F113" s="161"/>
      <c r="G113" s="160">
        <v>240</v>
      </c>
      <c r="H113" s="161"/>
      <c r="I113" s="62">
        <v>0</v>
      </c>
      <c r="J113" s="53"/>
    </row>
    <row r="114" spans="1:10" ht="39.75" hidden="1" thickBot="1" x14ac:dyDescent="0.3">
      <c r="A114" s="61" t="s">
        <v>128</v>
      </c>
      <c r="B114" s="125">
        <v>909</v>
      </c>
      <c r="C114" s="120" t="s">
        <v>10</v>
      </c>
      <c r="D114" s="120" t="s">
        <v>7</v>
      </c>
      <c r="E114" s="160" t="s">
        <v>104</v>
      </c>
      <c r="F114" s="161"/>
      <c r="G114" s="76"/>
      <c r="H114" s="77"/>
      <c r="I114" s="62">
        <f>I115</f>
        <v>0</v>
      </c>
      <c r="J114" s="53"/>
    </row>
    <row r="115" spans="1:10" ht="39.75" hidden="1" thickBot="1" x14ac:dyDescent="0.3">
      <c r="A115" s="61" t="s">
        <v>26</v>
      </c>
      <c r="B115" s="125">
        <v>909</v>
      </c>
      <c r="C115" s="120" t="s">
        <v>10</v>
      </c>
      <c r="D115" s="120" t="s">
        <v>7</v>
      </c>
      <c r="E115" s="160" t="s">
        <v>104</v>
      </c>
      <c r="F115" s="161"/>
      <c r="G115" s="160">
        <v>240</v>
      </c>
      <c r="H115" s="161"/>
      <c r="I115" s="62">
        <v>0</v>
      </c>
      <c r="J115" s="53"/>
    </row>
    <row r="116" spans="1:10" ht="27" thickBot="1" x14ac:dyDescent="0.3">
      <c r="A116" s="61" t="s">
        <v>33</v>
      </c>
      <c r="B116" s="125">
        <v>909</v>
      </c>
      <c r="C116" s="120" t="s">
        <v>10</v>
      </c>
      <c r="D116" s="120" t="s">
        <v>7</v>
      </c>
      <c r="E116" s="158">
        <v>9000000000</v>
      </c>
      <c r="F116" s="159"/>
      <c r="G116" s="170"/>
      <c r="H116" s="171"/>
      <c r="I116" s="62">
        <f>I117</f>
        <v>560</v>
      </c>
      <c r="J116" s="53"/>
    </row>
    <row r="117" spans="1:10" ht="39.75" thickBot="1" x14ac:dyDescent="0.3">
      <c r="A117" s="61" t="s">
        <v>26</v>
      </c>
      <c r="B117" s="125">
        <v>909</v>
      </c>
      <c r="C117" s="120" t="s">
        <v>10</v>
      </c>
      <c r="D117" s="120" t="s">
        <v>7</v>
      </c>
      <c r="E117" s="158">
        <v>9900000000</v>
      </c>
      <c r="F117" s="159"/>
      <c r="G117" s="160"/>
      <c r="H117" s="161"/>
      <c r="I117" s="62">
        <f>I118</f>
        <v>560</v>
      </c>
      <c r="J117" s="53"/>
    </row>
    <row r="118" spans="1:10" ht="27" thickBot="1" x14ac:dyDescent="0.3">
      <c r="A118" s="61" t="s">
        <v>33</v>
      </c>
      <c r="B118" s="125">
        <v>909</v>
      </c>
      <c r="C118" s="120" t="s">
        <v>10</v>
      </c>
      <c r="D118" s="120" t="s">
        <v>7</v>
      </c>
      <c r="E118" s="160">
        <v>9900000280</v>
      </c>
      <c r="F118" s="161"/>
      <c r="G118" s="164"/>
      <c r="H118" s="165"/>
      <c r="I118" s="62">
        <f>I119</f>
        <v>560</v>
      </c>
      <c r="J118" s="53"/>
    </row>
    <row r="119" spans="1:10" ht="39.75" thickBot="1" x14ac:dyDescent="0.3">
      <c r="A119" s="61" t="s">
        <v>26</v>
      </c>
      <c r="B119" s="125">
        <v>909</v>
      </c>
      <c r="C119" s="120" t="s">
        <v>10</v>
      </c>
      <c r="D119" s="120" t="s">
        <v>7</v>
      </c>
      <c r="E119" s="160">
        <v>9900000280</v>
      </c>
      <c r="F119" s="161"/>
      <c r="G119" s="160">
        <v>240</v>
      </c>
      <c r="H119" s="161"/>
      <c r="I119" s="62">
        <v>560</v>
      </c>
      <c r="J119" s="53"/>
    </row>
    <row r="120" spans="1:10" ht="15" thickBot="1" x14ac:dyDescent="0.25">
      <c r="A120" s="57" t="s">
        <v>47</v>
      </c>
      <c r="B120" s="115">
        <v>909</v>
      </c>
      <c r="C120" s="119" t="s">
        <v>10</v>
      </c>
      <c r="D120" s="119" t="s">
        <v>4</v>
      </c>
      <c r="E120" s="162"/>
      <c r="F120" s="163"/>
      <c r="G120" s="170"/>
      <c r="H120" s="171"/>
      <c r="I120" s="60">
        <f>I121+I142</f>
        <v>4460</v>
      </c>
      <c r="J120" s="53"/>
    </row>
    <row r="121" spans="1:10" ht="78" thickBot="1" x14ac:dyDescent="0.3">
      <c r="A121" s="61" t="s">
        <v>193</v>
      </c>
      <c r="B121" s="125">
        <v>909</v>
      </c>
      <c r="C121" s="120" t="s">
        <v>10</v>
      </c>
      <c r="D121" s="120" t="s">
        <v>4</v>
      </c>
      <c r="E121" s="162" t="s">
        <v>62</v>
      </c>
      <c r="F121" s="163"/>
      <c r="G121" s="170"/>
      <c r="H121" s="171"/>
      <c r="I121" s="60">
        <f>I122+I126+I129+I138+I133+I136+I140</f>
        <v>4380</v>
      </c>
      <c r="J121" s="53"/>
    </row>
    <row r="122" spans="1:10" ht="107.45" customHeight="1" thickBot="1" x14ac:dyDescent="0.3">
      <c r="A122" s="61" t="s">
        <v>194</v>
      </c>
      <c r="B122" s="125">
        <v>909</v>
      </c>
      <c r="C122" s="120" t="s">
        <v>10</v>
      </c>
      <c r="D122" s="120" t="s">
        <v>4</v>
      </c>
      <c r="E122" s="162" t="s">
        <v>63</v>
      </c>
      <c r="F122" s="163"/>
      <c r="G122" s="170"/>
      <c r="H122" s="171"/>
      <c r="I122" s="60">
        <f>I123+I125</f>
        <v>2430</v>
      </c>
      <c r="J122" s="53"/>
    </row>
    <row r="123" spans="1:10" ht="27" thickBot="1" x14ac:dyDescent="0.3">
      <c r="A123" s="61" t="s">
        <v>129</v>
      </c>
      <c r="B123" s="125">
        <v>909</v>
      </c>
      <c r="C123" s="120" t="s">
        <v>10</v>
      </c>
      <c r="D123" s="120" t="s">
        <v>4</v>
      </c>
      <c r="E123" s="158" t="s">
        <v>65</v>
      </c>
      <c r="F123" s="159"/>
      <c r="G123" s="170"/>
      <c r="H123" s="171"/>
      <c r="I123" s="62">
        <f>I124</f>
        <v>2350</v>
      </c>
      <c r="J123" s="53"/>
    </row>
    <row r="124" spans="1:10" ht="39.75" thickBot="1" x14ac:dyDescent="0.3">
      <c r="A124" s="61" t="s">
        <v>26</v>
      </c>
      <c r="B124" s="125">
        <v>909</v>
      </c>
      <c r="C124" s="120" t="s">
        <v>10</v>
      </c>
      <c r="D124" s="120" t="s">
        <v>4</v>
      </c>
      <c r="E124" s="158" t="s">
        <v>65</v>
      </c>
      <c r="F124" s="159"/>
      <c r="G124" s="160">
        <v>240</v>
      </c>
      <c r="H124" s="161"/>
      <c r="I124" s="62">
        <v>2350</v>
      </c>
      <c r="J124" s="53"/>
    </row>
    <row r="125" spans="1:10" ht="15.75" thickBot="1" x14ac:dyDescent="0.3">
      <c r="A125" s="61" t="s">
        <v>27</v>
      </c>
      <c r="B125" s="125">
        <v>909</v>
      </c>
      <c r="C125" s="120" t="s">
        <v>10</v>
      </c>
      <c r="D125" s="120" t="s">
        <v>4</v>
      </c>
      <c r="E125" s="158" t="s">
        <v>65</v>
      </c>
      <c r="F125" s="159"/>
      <c r="G125" s="160">
        <v>850</v>
      </c>
      <c r="H125" s="161"/>
      <c r="I125" s="62">
        <v>80</v>
      </c>
      <c r="J125" s="137"/>
    </row>
    <row r="126" spans="1:10" ht="101.45" customHeight="1" thickBot="1" x14ac:dyDescent="0.3">
      <c r="A126" s="61" t="s">
        <v>192</v>
      </c>
      <c r="B126" s="125">
        <v>909</v>
      </c>
      <c r="C126" s="120" t="s">
        <v>10</v>
      </c>
      <c r="D126" s="120" t="s">
        <v>4</v>
      </c>
      <c r="E126" s="162" t="s">
        <v>83</v>
      </c>
      <c r="F126" s="163"/>
      <c r="G126" s="164"/>
      <c r="H126" s="165"/>
      <c r="I126" s="60">
        <f>I127</f>
        <v>1700</v>
      </c>
      <c r="J126" s="53"/>
    </row>
    <row r="127" spans="1:10" ht="27" thickBot="1" x14ac:dyDescent="0.3">
      <c r="A127" s="61" t="s">
        <v>130</v>
      </c>
      <c r="B127" s="125">
        <v>909</v>
      </c>
      <c r="C127" s="120" t="s">
        <v>10</v>
      </c>
      <c r="D127" s="120" t="s">
        <v>4</v>
      </c>
      <c r="E127" s="158" t="s">
        <v>80</v>
      </c>
      <c r="F127" s="159"/>
      <c r="G127" s="160"/>
      <c r="H127" s="161"/>
      <c r="I127" s="62">
        <f>I128</f>
        <v>1700</v>
      </c>
      <c r="J127" s="53"/>
    </row>
    <row r="128" spans="1:10" ht="39.75" thickBot="1" x14ac:dyDescent="0.3">
      <c r="A128" s="61" t="s">
        <v>26</v>
      </c>
      <c r="B128" s="125">
        <v>909</v>
      </c>
      <c r="C128" s="120" t="s">
        <v>10</v>
      </c>
      <c r="D128" s="120" t="s">
        <v>4</v>
      </c>
      <c r="E128" s="158" t="s">
        <v>80</v>
      </c>
      <c r="F128" s="159"/>
      <c r="G128" s="164">
        <v>240</v>
      </c>
      <c r="H128" s="165"/>
      <c r="I128" s="62">
        <v>1700</v>
      </c>
      <c r="J128" s="53"/>
    </row>
    <row r="129" spans="1:10" ht="116.25" hidden="1" thickBot="1" x14ac:dyDescent="0.3">
      <c r="A129" s="61" t="s">
        <v>66</v>
      </c>
      <c r="B129" s="125">
        <v>909</v>
      </c>
      <c r="C129" s="120" t="s">
        <v>10</v>
      </c>
      <c r="D129" s="120" t="s">
        <v>4</v>
      </c>
      <c r="E129" s="162" t="s">
        <v>82</v>
      </c>
      <c r="F129" s="163"/>
      <c r="G129" s="174"/>
      <c r="H129" s="175"/>
      <c r="I129" s="86">
        <f>I130</f>
        <v>0</v>
      </c>
      <c r="J129" s="53"/>
    </row>
    <row r="130" spans="1:10" ht="30" hidden="1" customHeight="1" thickBot="1" x14ac:dyDescent="0.3">
      <c r="A130" s="61" t="s">
        <v>115</v>
      </c>
      <c r="B130" s="125">
        <v>909</v>
      </c>
      <c r="C130" s="120" t="s">
        <v>10</v>
      </c>
      <c r="D130" s="120" t="s">
        <v>4</v>
      </c>
      <c r="E130" s="158" t="s">
        <v>81</v>
      </c>
      <c r="F130" s="159"/>
      <c r="G130" s="164"/>
      <c r="H130" s="165"/>
      <c r="I130" s="87">
        <f>I131</f>
        <v>0</v>
      </c>
      <c r="J130" s="53"/>
    </row>
    <row r="131" spans="1:10" ht="39.75" hidden="1" thickBot="1" x14ac:dyDescent="0.3">
      <c r="A131" s="88" t="s">
        <v>26</v>
      </c>
      <c r="B131" s="125">
        <v>909</v>
      </c>
      <c r="C131" s="120" t="s">
        <v>10</v>
      </c>
      <c r="D131" s="120" t="s">
        <v>4</v>
      </c>
      <c r="E131" s="158" t="s">
        <v>81</v>
      </c>
      <c r="F131" s="159"/>
      <c r="G131" s="164">
        <v>240</v>
      </c>
      <c r="H131" s="165"/>
      <c r="I131" s="87">
        <v>0</v>
      </c>
      <c r="J131" s="53"/>
    </row>
    <row r="132" spans="1:10" ht="103.5" thickBot="1" x14ac:dyDescent="0.3">
      <c r="A132" s="78" t="s">
        <v>191</v>
      </c>
      <c r="B132" s="125">
        <v>909</v>
      </c>
      <c r="C132" s="120" t="s">
        <v>10</v>
      </c>
      <c r="D132" s="120" t="s">
        <v>4</v>
      </c>
      <c r="E132" s="207" t="s">
        <v>82</v>
      </c>
      <c r="F132" s="207"/>
      <c r="G132" s="89"/>
      <c r="H132" s="90"/>
      <c r="I132" s="93">
        <f>I133</f>
        <v>250</v>
      </c>
      <c r="J132" s="53"/>
    </row>
    <row r="133" spans="1:10" ht="65.25" thickBot="1" x14ac:dyDescent="0.3">
      <c r="A133" s="94" t="s">
        <v>148</v>
      </c>
      <c r="B133" s="125">
        <v>909</v>
      </c>
      <c r="C133" s="120" t="s">
        <v>10</v>
      </c>
      <c r="D133" s="120" t="s">
        <v>4</v>
      </c>
      <c r="E133" s="210" t="s">
        <v>190</v>
      </c>
      <c r="F133" s="210"/>
      <c r="G133" s="211"/>
      <c r="H133" s="212"/>
      <c r="I133" s="95">
        <f>I134</f>
        <v>250</v>
      </c>
      <c r="J133" s="53"/>
    </row>
    <row r="134" spans="1:10" ht="39.75" thickBot="1" x14ac:dyDescent="0.3">
      <c r="A134" s="96" t="s">
        <v>26</v>
      </c>
      <c r="B134" s="125">
        <v>909</v>
      </c>
      <c r="C134" s="120" t="s">
        <v>10</v>
      </c>
      <c r="D134" s="120" t="s">
        <v>4</v>
      </c>
      <c r="E134" s="208" t="s">
        <v>190</v>
      </c>
      <c r="F134" s="209"/>
      <c r="G134" s="217">
        <v>240</v>
      </c>
      <c r="H134" s="218"/>
      <c r="I134" s="62">
        <v>250</v>
      </c>
      <c r="J134" s="53"/>
    </row>
    <row r="135" spans="1:10" ht="154.5" hidden="1" thickBot="1" x14ac:dyDescent="0.3">
      <c r="A135" s="97" t="s">
        <v>116</v>
      </c>
      <c r="B135" s="125">
        <v>909</v>
      </c>
      <c r="C135" s="120" t="s">
        <v>10</v>
      </c>
      <c r="D135" s="120" t="s">
        <v>4</v>
      </c>
      <c r="E135" s="215" t="s">
        <v>117</v>
      </c>
      <c r="F135" s="216"/>
      <c r="G135" s="99"/>
      <c r="H135" s="100"/>
      <c r="I135" s="62">
        <f>I137+I138+I140</f>
        <v>0</v>
      </c>
      <c r="J135" s="53"/>
    </row>
    <row r="136" spans="1:10" ht="78" hidden="1" thickBot="1" x14ac:dyDescent="0.3">
      <c r="A136" s="103" t="s">
        <v>118</v>
      </c>
      <c r="B136" s="125">
        <v>909</v>
      </c>
      <c r="C136" s="120" t="s">
        <v>10</v>
      </c>
      <c r="D136" s="120" t="s">
        <v>4</v>
      </c>
      <c r="E136" s="215" t="s">
        <v>86</v>
      </c>
      <c r="F136" s="216"/>
      <c r="G136" s="64"/>
      <c r="H136" s="65"/>
      <c r="I136" s="60">
        <f>I137</f>
        <v>0</v>
      </c>
      <c r="J136" s="53"/>
    </row>
    <row r="137" spans="1:10" ht="39.75" hidden="1" thickBot="1" x14ac:dyDescent="0.3">
      <c r="A137" s="103" t="s">
        <v>26</v>
      </c>
      <c r="B137" s="125">
        <v>909</v>
      </c>
      <c r="C137" s="120" t="s">
        <v>10</v>
      </c>
      <c r="D137" s="120" t="s">
        <v>4</v>
      </c>
      <c r="E137" s="158" t="s">
        <v>86</v>
      </c>
      <c r="F137" s="159"/>
      <c r="G137" s="164">
        <v>240</v>
      </c>
      <c r="H137" s="165"/>
      <c r="I137" s="62">
        <v>0</v>
      </c>
      <c r="J137" s="53"/>
    </row>
    <row r="138" spans="1:10" ht="78" hidden="1" thickBot="1" x14ac:dyDescent="0.3">
      <c r="A138" s="104" t="s">
        <v>131</v>
      </c>
      <c r="B138" s="125">
        <v>909</v>
      </c>
      <c r="C138" s="120" t="s">
        <v>10</v>
      </c>
      <c r="D138" s="120" t="s">
        <v>4</v>
      </c>
      <c r="E138" s="162" t="s">
        <v>85</v>
      </c>
      <c r="F138" s="163"/>
      <c r="G138" s="164"/>
      <c r="H138" s="165"/>
      <c r="I138" s="60">
        <f>I139</f>
        <v>0</v>
      </c>
      <c r="J138" s="53"/>
    </row>
    <row r="139" spans="1:10" ht="39.75" hidden="1" thickBot="1" x14ac:dyDescent="0.3">
      <c r="A139" s="103" t="s">
        <v>26</v>
      </c>
      <c r="B139" s="125">
        <v>909</v>
      </c>
      <c r="C139" s="120" t="s">
        <v>10</v>
      </c>
      <c r="D139" s="120" t="s">
        <v>4</v>
      </c>
      <c r="E139" s="158" t="s">
        <v>85</v>
      </c>
      <c r="F139" s="159"/>
      <c r="G139" s="164">
        <v>240</v>
      </c>
      <c r="H139" s="165"/>
      <c r="I139" s="62">
        <v>0</v>
      </c>
      <c r="J139" s="53"/>
    </row>
    <row r="140" spans="1:10" ht="90.75" hidden="1" thickBot="1" x14ac:dyDescent="0.3">
      <c r="A140" s="104" t="s">
        <v>119</v>
      </c>
      <c r="B140" s="125">
        <v>909</v>
      </c>
      <c r="C140" s="120" t="s">
        <v>10</v>
      </c>
      <c r="D140" s="120" t="s">
        <v>4</v>
      </c>
      <c r="E140" s="162" t="s">
        <v>88</v>
      </c>
      <c r="F140" s="163"/>
      <c r="G140" s="64"/>
      <c r="H140" s="65"/>
      <c r="I140" s="60">
        <f>I141</f>
        <v>0</v>
      </c>
      <c r="J140" s="53"/>
    </row>
    <row r="141" spans="1:10" ht="39.75" hidden="1" thickBot="1" x14ac:dyDescent="0.3">
      <c r="A141" s="103" t="s">
        <v>26</v>
      </c>
      <c r="B141" s="125">
        <v>909</v>
      </c>
      <c r="C141" s="120" t="s">
        <v>10</v>
      </c>
      <c r="D141" s="120" t="s">
        <v>4</v>
      </c>
      <c r="E141" s="158" t="s">
        <v>88</v>
      </c>
      <c r="F141" s="159"/>
      <c r="G141" s="164">
        <v>240</v>
      </c>
      <c r="H141" s="165"/>
      <c r="I141" s="62">
        <v>0</v>
      </c>
      <c r="J141" s="53"/>
    </row>
    <row r="142" spans="1:10" ht="27" thickBot="1" x14ac:dyDescent="0.3">
      <c r="A142" s="61" t="s">
        <v>22</v>
      </c>
      <c r="B142" s="125">
        <v>909</v>
      </c>
      <c r="C142" s="120" t="s">
        <v>10</v>
      </c>
      <c r="D142" s="120" t="s">
        <v>4</v>
      </c>
      <c r="E142" s="162">
        <v>9000000000</v>
      </c>
      <c r="F142" s="163"/>
      <c r="G142" s="64"/>
      <c r="H142" s="65"/>
      <c r="I142" s="60">
        <f>I143</f>
        <v>80</v>
      </c>
      <c r="J142" s="53"/>
    </row>
    <row r="143" spans="1:10" ht="39.75" thickBot="1" x14ac:dyDescent="0.3">
      <c r="A143" s="61" t="s">
        <v>23</v>
      </c>
      <c r="B143" s="125">
        <v>909</v>
      </c>
      <c r="C143" s="120" t="s">
        <v>10</v>
      </c>
      <c r="D143" s="120" t="s">
        <v>4</v>
      </c>
      <c r="E143" s="158">
        <v>9900000000</v>
      </c>
      <c r="F143" s="159"/>
      <c r="G143" s="64"/>
      <c r="H143" s="65"/>
      <c r="I143" s="62">
        <f>I144</f>
        <v>80</v>
      </c>
      <c r="J143" s="53"/>
    </row>
    <row r="144" spans="1:10" ht="29.25" customHeight="1" thickBot="1" x14ac:dyDescent="0.3">
      <c r="A144" s="61" t="s">
        <v>87</v>
      </c>
      <c r="B144" s="125">
        <v>909</v>
      </c>
      <c r="C144" s="120" t="s">
        <v>10</v>
      </c>
      <c r="D144" s="120" t="s">
        <v>4</v>
      </c>
      <c r="E144" s="164">
        <v>9900005040</v>
      </c>
      <c r="F144" s="165"/>
      <c r="G144" s="64"/>
      <c r="H144" s="65"/>
      <c r="I144" s="62">
        <f>I145</f>
        <v>80</v>
      </c>
      <c r="J144" s="53"/>
    </row>
    <row r="145" spans="1:10" ht="15.75" thickBot="1" x14ac:dyDescent="0.3">
      <c r="A145" s="61" t="s">
        <v>32</v>
      </c>
      <c r="B145" s="125">
        <v>909</v>
      </c>
      <c r="C145" s="120" t="s">
        <v>10</v>
      </c>
      <c r="D145" s="120" t="s">
        <v>4</v>
      </c>
      <c r="E145" s="164">
        <v>9900005040</v>
      </c>
      <c r="F145" s="165"/>
      <c r="G145" s="164">
        <v>540</v>
      </c>
      <c r="H145" s="165"/>
      <c r="I145" s="62">
        <v>80</v>
      </c>
      <c r="J145" s="53"/>
    </row>
    <row r="146" spans="1:10" ht="32.25" customHeight="1" thickBot="1" x14ac:dyDescent="0.25">
      <c r="A146" s="105" t="s">
        <v>49</v>
      </c>
      <c r="B146" s="115">
        <v>909</v>
      </c>
      <c r="C146" s="119" t="s">
        <v>11</v>
      </c>
      <c r="D146" s="119" t="s">
        <v>13</v>
      </c>
      <c r="E146" s="162"/>
      <c r="F146" s="163"/>
      <c r="G146" s="170"/>
      <c r="H146" s="171"/>
      <c r="I146" s="60">
        <f>I147</f>
        <v>12063</v>
      </c>
      <c r="J146" s="53"/>
    </row>
    <row r="147" spans="1:10" ht="15" thickBot="1" x14ac:dyDescent="0.25">
      <c r="A147" s="57" t="s">
        <v>50</v>
      </c>
      <c r="B147" s="115">
        <v>909</v>
      </c>
      <c r="C147" s="119" t="s">
        <v>11</v>
      </c>
      <c r="D147" s="119" t="s">
        <v>3</v>
      </c>
      <c r="E147" s="162"/>
      <c r="F147" s="163"/>
      <c r="G147" s="170"/>
      <c r="H147" s="171"/>
      <c r="I147" s="60">
        <f>I148</f>
        <v>12063</v>
      </c>
      <c r="J147" s="53"/>
    </row>
    <row r="148" spans="1:10" ht="78" thickBot="1" x14ac:dyDescent="0.3">
      <c r="A148" s="61" t="s">
        <v>189</v>
      </c>
      <c r="B148" s="125">
        <v>909</v>
      </c>
      <c r="C148" s="120" t="s">
        <v>11</v>
      </c>
      <c r="D148" s="120" t="s">
        <v>3</v>
      </c>
      <c r="E148" s="162" t="s">
        <v>67</v>
      </c>
      <c r="F148" s="163"/>
      <c r="G148" s="170"/>
      <c r="H148" s="171"/>
      <c r="I148" s="62">
        <f>I149+I156</f>
        <v>12063</v>
      </c>
      <c r="J148" s="53"/>
    </row>
    <row r="149" spans="1:10" ht="108" customHeight="1" thickBot="1" x14ac:dyDescent="0.3">
      <c r="A149" s="61" t="s">
        <v>188</v>
      </c>
      <c r="B149" s="125">
        <v>909</v>
      </c>
      <c r="C149" s="120" t="s">
        <v>11</v>
      </c>
      <c r="D149" s="120" t="s">
        <v>3</v>
      </c>
      <c r="E149" s="162" t="s">
        <v>68</v>
      </c>
      <c r="F149" s="163"/>
      <c r="G149" s="170"/>
      <c r="H149" s="171"/>
      <c r="I149" s="62">
        <f>I150+I155</f>
        <v>1435</v>
      </c>
      <c r="J149" s="53"/>
    </row>
    <row r="150" spans="1:10" ht="27" thickBot="1" x14ac:dyDescent="0.3">
      <c r="A150" s="61" t="s">
        <v>120</v>
      </c>
      <c r="B150" s="125">
        <v>909</v>
      </c>
      <c r="C150" s="120" t="s">
        <v>11</v>
      </c>
      <c r="D150" s="120" t="s">
        <v>3</v>
      </c>
      <c r="E150" s="158" t="s">
        <v>70</v>
      </c>
      <c r="F150" s="159"/>
      <c r="G150" s="164"/>
      <c r="H150" s="165"/>
      <c r="I150" s="62">
        <f>I151+I152+I153</f>
        <v>839.7</v>
      </c>
      <c r="J150" s="53"/>
    </row>
    <row r="151" spans="1:10" ht="27" thickBot="1" x14ac:dyDescent="0.3">
      <c r="A151" s="61" t="s">
        <v>48</v>
      </c>
      <c r="B151" s="125">
        <v>909</v>
      </c>
      <c r="C151" s="120" t="s">
        <v>11</v>
      </c>
      <c r="D151" s="120" t="s">
        <v>3</v>
      </c>
      <c r="E151" s="158" t="s">
        <v>70</v>
      </c>
      <c r="F151" s="159"/>
      <c r="G151" s="164">
        <v>110</v>
      </c>
      <c r="H151" s="165"/>
      <c r="I151" s="62">
        <v>654.70000000000005</v>
      </c>
      <c r="J151" s="53"/>
    </row>
    <row r="152" spans="1:10" ht="39.75" thickBot="1" x14ac:dyDescent="0.3">
      <c r="A152" s="61" t="s">
        <v>26</v>
      </c>
      <c r="B152" s="125">
        <v>909</v>
      </c>
      <c r="C152" s="120" t="s">
        <v>11</v>
      </c>
      <c r="D152" s="120" t="s">
        <v>3</v>
      </c>
      <c r="E152" s="158" t="s">
        <v>70</v>
      </c>
      <c r="F152" s="159"/>
      <c r="G152" s="164">
        <v>240</v>
      </c>
      <c r="H152" s="165"/>
      <c r="I152" s="62">
        <v>185</v>
      </c>
      <c r="J152" s="53"/>
    </row>
    <row r="153" spans="1:10" ht="15.75" hidden="1" thickBot="1" x14ac:dyDescent="0.3">
      <c r="A153" s="61" t="s">
        <v>27</v>
      </c>
      <c r="B153" s="125">
        <v>909</v>
      </c>
      <c r="C153" s="120" t="s">
        <v>11</v>
      </c>
      <c r="D153" s="120" t="s">
        <v>3</v>
      </c>
      <c r="E153" s="158" t="s">
        <v>70</v>
      </c>
      <c r="F153" s="159"/>
      <c r="G153" s="164">
        <v>850</v>
      </c>
      <c r="H153" s="165"/>
      <c r="I153" s="62">
        <v>0</v>
      </c>
      <c r="J153" s="53"/>
    </row>
    <row r="154" spans="1:10" ht="32.450000000000003" customHeight="1" thickBot="1" x14ac:dyDescent="0.3">
      <c r="A154" s="61" t="s">
        <v>147</v>
      </c>
      <c r="B154" s="125">
        <v>909</v>
      </c>
      <c r="C154" s="120" t="s">
        <v>11</v>
      </c>
      <c r="D154" s="120" t="s">
        <v>3</v>
      </c>
      <c r="E154" s="158" t="s">
        <v>134</v>
      </c>
      <c r="F154" s="159"/>
      <c r="G154" s="64"/>
      <c r="H154" s="65"/>
      <c r="I154" s="62">
        <f>I155</f>
        <v>595.29999999999995</v>
      </c>
      <c r="J154" s="53"/>
    </row>
    <row r="155" spans="1:10" ht="27" thickBot="1" x14ac:dyDescent="0.3">
      <c r="A155" s="61" t="s">
        <v>48</v>
      </c>
      <c r="B155" s="125">
        <v>909</v>
      </c>
      <c r="C155" s="120" t="s">
        <v>11</v>
      </c>
      <c r="D155" s="120" t="s">
        <v>3</v>
      </c>
      <c r="E155" s="158" t="s">
        <v>134</v>
      </c>
      <c r="F155" s="159"/>
      <c r="G155" s="164">
        <v>110</v>
      </c>
      <c r="H155" s="165"/>
      <c r="I155" s="62">
        <v>595.29999999999995</v>
      </c>
      <c r="J155" s="53"/>
    </row>
    <row r="156" spans="1:10" ht="129" thickBot="1" x14ac:dyDescent="0.3">
      <c r="A156" s="61" t="s">
        <v>187</v>
      </c>
      <c r="B156" s="125">
        <v>909</v>
      </c>
      <c r="C156" s="120" t="s">
        <v>11</v>
      </c>
      <c r="D156" s="120" t="s">
        <v>3</v>
      </c>
      <c r="E156" s="158" t="s">
        <v>72</v>
      </c>
      <c r="F156" s="159"/>
      <c r="G156" s="164"/>
      <c r="H156" s="165"/>
      <c r="I156" s="62">
        <f>I157+I161+I163</f>
        <v>10628</v>
      </c>
      <c r="J156" s="53"/>
    </row>
    <row r="157" spans="1:10" ht="32.25" customHeight="1" thickBot="1" x14ac:dyDescent="0.3">
      <c r="A157" s="61" t="s">
        <v>121</v>
      </c>
      <c r="B157" s="125">
        <v>909</v>
      </c>
      <c r="C157" s="120" t="s">
        <v>11</v>
      </c>
      <c r="D157" s="120" t="s">
        <v>3</v>
      </c>
      <c r="E157" s="158" t="s">
        <v>73</v>
      </c>
      <c r="F157" s="159"/>
      <c r="G157" s="164"/>
      <c r="H157" s="165"/>
      <c r="I157" s="62">
        <f>I158+I159+I160</f>
        <v>6148.5</v>
      </c>
      <c r="J157" s="53"/>
    </row>
    <row r="158" spans="1:10" ht="27" thickBot="1" x14ac:dyDescent="0.3">
      <c r="A158" s="61" t="s">
        <v>48</v>
      </c>
      <c r="B158" s="125">
        <v>909</v>
      </c>
      <c r="C158" s="120" t="s">
        <v>11</v>
      </c>
      <c r="D158" s="120" t="s">
        <v>3</v>
      </c>
      <c r="E158" s="158" t="s">
        <v>73</v>
      </c>
      <c r="F158" s="159"/>
      <c r="G158" s="164">
        <v>110</v>
      </c>
      <c r="H158" s="165"/>
      <c r="I158" s="62">
        <v>2494.5</v>
      </c>
      <c r="J158" s="53"/>
    </row>
    <row r="159" spans="1:10" ht="39.75" thickBot="1" x14ac:dyDescent="0.3">
      <c r="A159" s="61" t="s">
        <v>26</v>
      </c>
      <c r="B159" s="125">
        <v>909</v>
      </c>
      <c r="C159" s="120" t="s">
        <v>11</v>
      </c>
      <c r="D159" s="120" t="s">
        <v>3</v>
      </c>
      <c r="E159" s="158" t="s">
        <v>73</v>
      </c>
      <c r="F159" s="159"/>
      <c r="G159" s="164">
        <v>240</v>
      </c>
      <c r="H159" s="165"/>
      <c r="I159" s="62">
        <v>3644</v>
      </c>
      <c r="J159" s="53"/>
    </row>
    <row r="160" spans="1:10" ht="15.75" thickBot="1" x14ac:dyDescent="0.3">
      <c r="A160" s="61" t="s">
        <v>27</v>
      </c>
      <c r="B160" s="125">
        <v>909</v>
      </c>
      <c r="C160" s="120" t="s">
        <v>11</v>
      </c>
      <c r="D160" s="120" t="s">
        <v>3</v>
      </c>
      <c r="E160" s="158" t="s">
        <v>73</v>
      </c>
      <c r="F160" s="159"/>
      <c r="G160" s="164">
        <v>850</v>
      </c>
      <c r="H160" s="165"/>
      <c r="I160" s="62">
        <v>10</v>
      </c>
      <c r="J160" s="53"/>
    </row>
    <row r="161" spans="1:10" ht="30.6" customHeight="1" thickBot="1" x14ac:dyDescent="0.3">
      <c r="A161" s="61" t="s">
        <v>147</v>
      </c>
      <c r="B161" s="125">
        <v>909</v>
      </c>
      <c r="C161" s="120" t="s">
        <v>11</v>
      </c>
      <c r="D161" s="120" t="s">
        <v>3</v>
      </c>
      <c r="E161" s="158" t="s">
        <v>133</v>
      </c>
      <c r="F161" s="159"/>
      <c r="G161" s="164"/>
      <c r="H161" s="165"/>
      <c r="I161" s="60">
        <f>I162</f>
        <v>4479.5</v>
      </c>
      <c r="J161" s="53"/>
    </row>
    <row r="162" spans="1:10" ht="27" thickBot="1" x14ac:dyDescent="0.3">
      <c r="A162" s="61" t="s">
        <v>48</v>
      </c>
      <c r="B162" s="125">
        <v>909</v>
      </c>
      <c r="C162" s="120" t="s">
        <v>11</v>
      </c>
      <c r="D162" s="120" t="s">
        <v>3</v>
      </c>
      <c r="E162" s="158" t="s">
        <v>133</v>
      </c>
      <c r="F162" s="159"/>
      <c r="G162" s="164">
        <v>110</v>
      </c>
      <c r="H162" s="165"/>
      <c r="I162" s="62">
        <v>4479.5</v>
      </c>
      <c r="J162" s="53"/>
    </row>
    <row r="163" spans="1:10" ht="52.5" hidden="1" thickBot="1" x14ac:dyDescent="0.3">
      <c r="A163" s="61" t="s">
        <v>142</v>
      </c>
      <c r="B163" s="125">
        <v>909</v>
      </c>
      <c r="C163" s="120"/>
      <c r="D163" s="120"/>
      <c r="E163" s="162" t="s">
        <v>143</v>
      </c>
      <c r="F163" s="163"/>
      <c r="G163" s="64"/>
      <c r="H163" s="65"/>
      <c r="I163" s="62">
        <f>I164</f>
        <v>0</v>
      </c>
      <c r="J163" s="53"/>
    </row>
    <row r="164" spans="1:10" ht="39.75" hidden="1" thickBot="1" x14ac:dyDescent="0.3">
      <c r="A164" s="61" t="s">
        <v>26</v>
      </c>
      <c r="B164" s="125">
        <v>909</v>
      </c>
      <c r="C164" s="120"/>
      <c r="D164" s="120"/>
      <c r="E164" s="158" t="s">
        <v>143</v>
      </c>
      <c r="F164" s="159"/>
      <c r="G164" s="164">
        <v>240</v>
      </c>
      <c r="H164" s="165"/>
      <c r="I164" s="62">
        <v>0</v>
      </c>
      <c r="J164" s="53"/>
    </row>
    <row r="165" spans="1:10" ht="15" thickBot="1" x14ac:dyDescent="0.25">
      <c r="A165" s="57" t="s">
        <v>51</v>
      </c>
      <c r="B165" s="115">
        <v>909</v>
      </c>
      <c r="C165" s="98" t="s">
        <v>12</v>
      </c>
      <c r="D165" s="98" t="s">
        <v>13</v>
      </c>
      <c r="E165" s="162"/>
      <c r="F165" s="163"/>
      <c r="G165" s="170"/>
      <c r="H165" s="171"/>
      <c r="I165" s="60">
        <f>I167+I173+I177</f>
        <v>1000</v>
      </c>
      <c r="J165" s="53"/>
    </row>
    <row r="166" spans="1:10" ht="15" thickBot="1" x14ac:dyDescent="0.25">
      <c r="A166" s="57" t="s">
        <v>145</v>
      </c>
      <c r="B166" s="115">
        <v>909</v>
      </c>
      <c r="C166" s="98" t="s">
        <v>12</v>
      </c>
      <c r="D166" s="98" t="s">
        <v>3</v>
      </c>
      <c r="E166" s="82"/>
      <c r="F166" s="83"/>
      <c r="G166" s="80"/>
      <c r="H166" s="81"/>
      <c r="I166" s="60">
        <f>I167</f>
        <v>750</v>
      </c>
      <c r="J166" s="53"/>
    </row>
    <row r="167" spans="1:10" ht="78" thickBot="1" x14ac:dyDescent="0.3">
      <c r="A167" s="61" t="s">
        <v>201</v>
      </c>
      <c r="B167" s="125">
        <v>909</v>
      </c>
      <c r="C167" s="120" t="s">
        <v>12</v>
      </c>
      <c r="D167" s="120" t="s">
        <v>3</v>
      </c>
      <c r="E167" s="162" t="s">
        <v>69</v>
      </c>
      <c r="F167" s="163"/>
      <c r="G167" s="170"/>
      <c r="H167" s="171"/>
      <c r="I167" s="60">
        <f>I168</f>
        <v>750</v>
      </c>
      <c r="J167" s="53"/>
    </row>
    <row r="168" spans="1:10" ht="160.9" customHeight="1" thickBot="1" x14ac:dyDescent="0.3">
      <c r="A168" s="106" t="s">
        <v>200</v>
      </c>
      <c r="B168" s="125">
        <v>909</v>
      </c>
      <c r="C168" s="120" t="s">
        <v>12</v>
      </c>
      <c r="D168" s="120" t="s">
        <v>3</v>
      </c>
      <c r="E168" s="162" t="s">
        <v>75</v>
      </c>
      <c r="F168" s="163"/>
      <c r="G168" s="160"/>
      <c r="H168" s="161"/>
      <c r="I168" s="60">
        <f>I169</f>
        <v>750</v>
      </c>
      <c r="J168" s="53"/>
    </row>
    <row r="169" spans="1:10" ht="30" customHeight="1" thickBot="1" x14ac:dyDescent="0.3">
      <c r="A169" s="61" t="s">
        <v>132</v>
      </c>
      <c r="B169" s="125">
        <v>909</v>
      </c>
      <c r="C169" s="120" t="s">
        <v>12</v>
      </c>
      <c r="D169" s="120" t="s">
        <v>3</v>
      </c>
      <c r="E169" s="158" t="s">
        <v>76</v>
      </c>
      <c r="F169" s="159"/>
      <c r="G169" s="160"/>
      <c r="H169" s="161"/>
      <c r="I169" s="62">
        <f>I170</f>
        <v>750</v>
      </c>
      <c r="J169" s="53"/>
    </row>
    <row r="170" spans="1:10" ht="27" thickBot="1" x14ac:dyDescent="0.3">
      <c r="A170" s="61" t="s">
        <v>52</v>
      </c>
      <c r="B170" s="125">
        <v>909</v>
      </c>
      <c r="C170" s="120" t="s">
        <v>12</v>
      </c>
      <c r="D170" s="120" t="s">
        <v>3</v>
      </c>
      <c r="E170" s="158" t="s">
        <v>76</v>
      </c>
      <c r="F170" s="159"/>
      <c r="G170" s="160">
        <v>310</v>
      </c>
      <c r="H170" s="161"/>
      <c r="I170" s="62">
        <v>750</v>
      </c>
      <c r="J170" s="53"/>
    </row>
    <row r="171" spans="1:10" ht="15.75" thickBot="1" x14ac:dyDescent="0.3">
      <c r="A171" s="59" t="s">
        <v>144</v>
      </c>
      <c r="B171" s="125">
        <v>909</v>
      </c>
      <c r="C171" s="120" t="s">
        <v>12</v>
      </c>
      <c r="D171" s="120" t="s">
        <v>4</v>
      </c>
      <c r="E171" s="68"/>
      <c r="F171" s="69"/>
      <c r="G171" s="76"/>
      <c r="H171" s="77"/>
      <c r="I171" s="60">
        <f>I172+I177</f>
        <v>250</v>
      </c>
      <c r="J171" s="53"/>
    </row>
    <row r="172" spans="1:10" ht="78" thickBot="1" x14ac:dyDescent="0.3">
      <c r="A172" s="61" t="s">
        <v>195</v>
      </c>
      <c r="B172" s="125">
        <v>909</v>
      </c>
      <c r="C172" s="120" t="s">
        <v>12</v>
      </c>
      <c r="D172" s="120" t="s">
        <v>4</v>
      </c>
      <c r="E172" s="162" t="s">
        <v>69</v>
      </c>
      <c r="F172" s="163"/>
      <c r="G172" s="76"/>
      <c r="H172" s="77"/>
      <c r="I172" s="62">
        <f>I173</f>
        <v>220</v>
      </c>
      <c r="J172" s="53"/>
    </row>
    <row r="173" spans="1:10" ht="129" thickBot="1" x14ac:dyDescent="0.3">
      <c r="A173" s="61" t="s">
        <v>196</v>
      </c>
      <c r="B173" s="125">
        <v>909</v>
      </c>
      <c r="C173" s="120" t="s">
        <v>12</v>
      </c>
      <c r="D173" s="120" t="s">
        <v>4</v>
      </c>
      <c r="E173" s="162" t="s">
        <v>84</v>
      </c>
      <c r="F173" s="163"/>
      <c r="G173" s="76"/>
      <c r="H173" s="77"/>
      <c r="I173" s="60">
        <f>I174</f>
        <v>220</v>
      </c>
      <c r="J173" s="53"/>
    </row>
    <row r="174" spans="1:10" ht="39.75" thickBot="1" x14ac:dyDescent="0.3">
      <c r="A174" s="61" t="s">
        <v>125</v>
      </c>
      <c r="B174" s="125">
        <v>909</v>
      </c>
      <c r="C174" s="120" t="s">
        <v>12</v>
      </c>
      <c r="D174" s="120" t="s">
        <v>4</v>
      </c>
      <c r="E174" s="158" t="s">
        <v>77</v>
      </c>
      <c r="F174" s="159"/>
      <c r="G174" s="76"/>
      <c r="H174" s="77"/>
      <c r="I174" s="62">
        <f>I175+I176</f>
        <v>220</v>
      </c>
      <c r="J174" s="53"/>
    </row>
    <row r="175" spans="1:10" ht="27" thickBot="1" x14ac:dyDescent="0.3">
      <c r="A175" s="61" t="s">
        <v>78</v>
      </c>
      <c r="B175" s="125">
        <v>909</v>
      </c>
      <c r="C175" s="120" t="s">
        <v>12</v>
      </c>
      <c r="D175" s="120" t="s">
        <v>4</v>
      </c>
      <c r="E175" s="158" t="s">
        <v>77</v>
      </c>
      <c r="F175" s="159"/>
      <c r="G175" s="160">
        <v>310</v>
      </c>
      <c r="H175" s="161"/>
      <c r="I175" s="62">
        <v>220</v>
      </c>
      <c r="J175" s="53"/>
    </row>
    <row r="176" spans="1:10" ht="15.75" hidden="1" thickBot="1" x14ac:dyDescent="0.3">
      <c r="A176" s="61" t="s">
        <v>89</v>
      </c>
      <c r="B176" s="125">
        <v>909</v>
      </c>
      <c r="C176" s="120" t="s">
        <v>12</v>
      </c>
      <c r="D176" s="120" t="s">
        <v>4</v>
      </c>
      <c r="E176" s="158" t="s">
        <v>77</v>
      </c>
      <c r="F176" s="159"/>
      <c r="G176" s="160">
        <v>360</v>
      </c>
      <c r="H176" s="161"/>
      <c r="I176" s="62">
        <v>0</v>
      </c>
      <c r="J176" s="53"/>
    </row>
    <row r="177" spans="1:10" ht="55.9" customHeight="1" thickBot="1" x14ac:dyDescent="0.3">
      <c r="A177" s="61" t="s">
        <v>103</v>
      </c>
      <c r="B177" s="125">
        <v>909</v>
      </c>
      <c r="C177" s="120" t="s">
        <v>12</v>
      </c>
      <c r="D177" s="120" t="s">
        <v>4</v>
      </c>
      <c r="E177" s="162" t="s">
        <v>100</v>
      </c>
      <c r="F177" s="163"/>
      <c r="G177" s="170"/>
      <c r="H177" s="171"/>
      <c r="I177" s="60">
        <f>I179</f>
        <v>30</v>
      </c>
      <c r="J177" s="53"/>
    </row>
    <row r="178" spans="1:10" ht="69" customHeight="1" thickBot="1" x14ac:dyDescent="0.3">
      <c r="A178" s="61" t="s">
        <v>198</v>
      </c>
      <c r="B178" s="125">
        <v>909</v>
      </c>
      <c r="C178" s="120" t="s">
        <v>12</v>
      </c>
      <c r="D178" s="120" t="s">
        <v>4</v>
      </c>
      <c r="E178" s="162" t="s">
        <v>101</v>
      </c>
      <c r="F178" s="163"/>
      <c r="G178" s="76"/>
      <c r="H178" s="77"/>
      <c r="I178" s="60">
        <f>I179</f>
        <v>30</v>
      </c>
      <c r="J178" s="53"/>
    </row>
    <row r="179" spans="1:10" ht="65.25" thickBot="1" x14ac:dyDescent="0.3">
      <c r="A179" s="61" t="s">
        <v>199</v>
      </c>
      <c r="B179" s="125">
        <v>909</v>
      </c>
      <c r="C179" s="120" t="s">
        <v>12</v>
      </c>
      <c r="D179" s="120" t="s">
        <v>4</v>
      </c>
      <c r="E179" s="158" t="s">
        <v>102</v>
      </c>
      <c r="F179" s="159"/>
      <c r="G179" s="160"/>
      <c r="H179" s="161"/>
      <c r="I179" s="62">
        <f>I180</f>
        <v>30</v>
      </c>
      <c r="J179" s="53"/>
    </row>
    <row r="180" spans="1:10" ht="27" thickBot="1" x14ac:dyDescent="0.3">
      <c r="A180" s="61" t="s">
        <v>78</v>
      </c>
      <c r="B180" s="125">
        <v>909</v>
      </c>
      <c r="C180" s="120" t="s">
        <v>12</v>
      </c>
      <c r="D180" s="120" t="s">
        <v>4</v>
      </c>
      <c r="E180" s="158" t="s">
        <v>102</v>
      </c>
      <c r="F180" s="159"/>
      <c r="G180" s="160">
        <v>320</v>
      </c>
      <c r="H180" s="161"/>
      <c r="I180" s="62">
        <v>30</v>
      </c>
      <c r="J180" s="53"/>
    </row>
    <row r="181" spans="1:10" ht="27" thickBot="1" x14ac:dyDescent="0.3">
      <c r="A181" s="138" t="s">
        <v>208</v>
      </c>
      <c r="B181" s="150">
        <v>909</v>
      </c>
      <c r="C181" s="151" t="s">
        <v>6</v>
      </c>
      <c r="D181" s="151" t="s">
        <v>13</v>
      </c>
      <c r="E181" s="141"/>
      <c r="F181" s="142"/>
      <c r="G181" s="139"/>
      <c r="H181" s="140"/>
      <c r="I181" s="152">
        <f t="shared" ref="I181:I185" si="0">I182</f>
        <v>1</v>
      </c>
      <c r="J181" s="137"/>
    </row>
    <row r="182" spans="1:10" ht="27" thickBot="1" x14ac:dyDescent="0.3">
      <c r="A182" s="103" t="s">
        <v>209</v>
      </c>
      <c r="B182" s="154">
        <v>909</v>
      </c>
      <c r="C182" s="155" t="s">
        <v>6</v>
      </c>
      <c r="D182" s="155" t="s">
        <v>3</v>
      </c>
      <c r="E182" s="133"/>
      <c r="F182" s="134"/>
      <c r="G182" s="135"/>
      <c r="H182" s="136"/>
      <c r="I182" s="156">
        <f t="shared" si="0"/>
        <v>1</v>
      </c>
      <c r="J182" s="137"/>
    </row>
    <row r="183" spans="1:10" ht="27" thickBot="1" x14ac:dyDescent="0.3">
      <c r="A183" s="61" t="s">
        <v>22</v>
      </c>
      <c r="B183" s="154">
        <v>909</v>
      </c>
      <c r="C183" s="155" t="s">
        <v>6</v>
      </c>
      <c r="D183" s="155" t="s">
        <v>3</v>
      </c>
      <c r="E183" s="158">
        <v>9000000000</v>
      </c>
      <c r="F183" s="159"/>
      <c r="G183" s="160"/>
      <c r="H183" s="161"/>
      <c r="I183" s="156">
        <f t="shared" si="0"/>
        <v>1</v>
      </c>
      <c r="J183" s="137"/>
    </row>
    <row r="184" spans="1:10" ht="39.75" thickBot="1" x14ac:dyDescent="0.3">
      <c r="A184" s="61" t="s">
        <v>23</v>
      </c>
      <c r="B184" s="154">
        <v>909</v>
      </c>
      <c r="C184" s="155" t="s">
        <v>6</v>
      </c>
      <c r="D184" s="155" t="s">
        <v>3</v>
      </c>
      <c r="E184" s="158">
        <v>9900000000</v>
      </c>
      <c r="F184" s="159"/>
      <c r="G184" s="160"/>
      <c r="H184" s="161"/>
      <c r="I184" s="156">
        <f t="shared" si="0"/>
        <v>1</v>
      </c>
      <c r="J184" s="137"/>
    </row>
    <row r="185" spans="1:10" ht="27" thickBot="1" x14ac:dyDescent="0.3">
      <c r="A185" s="61" t="s">
        <v>33</v>
      </c>
      <c r="B185" s="154">
        <v>909</v>
      </c>
      <c r="C185" s="155" t="s">
        <v>6</v>
      </c>
      <c r="D185" s="155" t="s">
        <v>3</v>
      </c>
      <c r="E185" s="160">
        <v>9900000280</v>
      </c>
      <c r="F185" s="161"/>
      <c r="G185" s="164"/>
      <c r="H185" s="165"/>
      <c r="I185" s="156">
        <f t="shared" si="0"/>
        <v>1</v>
      </c>
      <c r="J185" s="137"/>
    </row>
    <row r="186" spans="1:10" ht="15.75" thickBot="1" x14ac:dyDescent="0.3">
      <c r="A186" s="153" t="s">
        <v>212</v>
      </c>
      <c r="B186" s="157">
        <v>909</v>
      </c>
      <c r="C186" s="155" t="s">
        <v>6</v>
      </c>
      <c r="D186" s="155" t="s">
        <v>3</v>
      </c>
      <c r="E186" s="160">
        <v>9900000280</v>
      </c>
      <c r="F186" s="161"/>
      <c r="G186" s="160">
        <v>730</v>
      </c>
      <c r="H186" s="161"/>
      <c r="I186" s="156">
        <v>1</v>
      </c>
      <c r="J186" s="137"/>
    </row>
    <row r="187" spans="1:10" ht="16.5" thickBot="1" x14ac:dyDescent="0.3">
      <c r="A187" s="107" t="s">
        <v>137</v>
      </c>
      <c r="B187" s="116"/>
      <c r="C187" s="124"/>
      <c r="D187" s="124"/>
      <c r="E187" s="158"/>
      <c r="F187" s="159"/>
      <c r="G187" s="160"/>
      <c r="H187" s="161"/>
      <c r="I187" s="108">
        <f>I165+I146+I93+I68+I62+I18+I29+I181</f>
        <v>34312.5</v>
      </c>
      <c r="J187" s="53"/>
    </row>
    <row r="188" spans="1:10" x14ac:dyDescent="0.2">
      <c r="E188" s="2"/>
      <c r="F188" s="2"/>
    </row>
    <row r="189" spans="1:10" x14ac:dyDescent="0.2">
      <c r="E189" s="2"/>
      <c r="F189" s="2"/>
    </row>
    <row r="190" spans="1:10" x14ac:dyDescent="0.2">
      <c r="E190" s="2"/>
      <c r="F190" s="2"/>
    </row>
    <row r="191" spans="1:10" x14ac:dyDescent="0.2">
      <c r="E191" s="2"/>
      <c r="F191" s="2"/>
    </row>
  </sheetData>
  <mergeCells count="331">
    <mergeCell ref="J10:J12"/>
    <mergeCell ref="A11:I11"/>
    <mergeCell ref="A12:I12"/>
    <mergeCell ref="A3:E3"/>
    <mergeCell ref="F3:I3"/>
    <mergeCell ref="A4:E4"/>
    <mergeCell ref="F4:I4"/>
    <mergeCell ref="A5:E5"/>
    <mergeCell ref="F5:I5"/>
    <mergeCell ref="F8:I8"/>
    <mergeCell ref="A13:A15"/>
    <mergeCell ref="E13:F15"/>
    <mergeCell ref="G13:H15"/>
    <mergeCell ref="I13:I15"/>
    <mergeCell ref="E16:F16"/>
    <mergeCell ref="G16:H16"/>
    <mergeCell ref="B13:B15"/>
    <mergeCell ref="C13:C15"/>
    <mergeCell ref="A7:E7"/>
    <mergeCell ref="F7:I7"/>
    <mergeCell ref="A10:I10"/>
    <mergeCell ref="D13:D15"/>
    <mergeCell ref="E21:F21"/>
    <mergeCell ref="G21:H21"/>
    <mergeCell ref="E22:F22"/>
    <mergeCell ref="G22:H22"/>
    <mergeCell ref="E19:F19"/>
    <mergeCell ref="G19:H19"/>
    <mergeCell ref="E20:F20"/>
    <mergeCell ref="G20:H20"/>
    <mergeCell ref="E17:F17"/>
    <mergeCell ref="G17:H17"/>
    <mergeCell ref="E18:F18"/>
    <mergeCell ref="G18:H18"/>
    <mergeCell ref="E27:F27"/>
    <mergeCell ref="G27:H27"/>
    <mergeCell ref="E30:F30"/>
    <mergeCell ref="G30:H30"/>
    <mergeCell ref="E25:F25"/>
    <mergeCell ref="G25:H25"/>
    <mergeCell ref="E26:F26"/>
    <mergeCell ref="G26:H26"/>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E41:F41"/>
    <mergeCell ref="G41:H41"/>
    <mergeCell ref="E42:F42"/>
    <mergeCell ref="G42:H42"/>
    <mergeCell ref="E39:F39"/>
    <mergeCell ref="G39:H39"/>
    <mergeCell ref="E40:F40"/>
    <mergeCell ref="G40:H40"/>
    <mergeCell ref="E37:F37"/>
    <mergeCell ref="G37:H37"/>
    <mergeCell ref="E38:F38"/>
    <mergeCell ref="G38:H38"/>
    <mergeCell ref="E46:F46"/>
    <mergeCell ref="G46:H46"/>
    <mergeCell ref="E47:F47"/>
    <mergeCell ref="G47:H47"/>
    <mergeCell ref="E43:F43"/>
    <mergeCell ref="G43:H43"/>
    <mergeCell ref="E44:F44"/>
    <mergeCell ref="G44:H44"/>
    <mergeCell ref="E45:F45"/>
    <mergeCell ref="G45:H45"/>
    <mergeCell ref="E51:F51"/>
    <mergeCell ref="G51:H51"/>
    <mergeCell ref="E52:F52"/>
    <mergeCell ref="G52:H52"/>
    <mergeCell ref="E48:F48"/>
    <mergeCell ref="G48:H48"/>
    <mergeCell ref="E49:F49"/>
    <mergeCell ref="G49:H49"/>
    <mergeCell ref="E50:F50"/>
    <mergeCell ref="G50:H50"/>
    <mergeCell ref="E56:F56"/>
    <mergeCell ref="G56:H56"/>
    <mergeCell ref="E57:F57"/>
    <mergeCell ref="G57:H57"/>
    <mergeCell ref="E53:F53"/>
    <mergeCell ref="G53:H53"/>
    <mergeCell ref="E54:F54"/>
    <mergeCell ref="G54:H54"/>
    <mergeCell ref="E55:F55"/>
    <mergeCell ref="G55:H55"/>
    <mergeCell ref="E62:F62"/>
    <mergeCell ref="G62:H62"/>
    <mergeCell ref="E63:F63"/>
    <mergeCell ref="G63:H63"/>
    <mergeCell ref="E60:F60"/>
    <mergeCell ref="G60:H60"/>
    <mergeCell ref="E61:F61"/>
    <mergeCell ref="G61:H61"/>
    <mergeCell ref="E58:F58"/>
    <mergeCell ref="G58:H58"/>
    <mergeCell ref="E59:F59"/>
    <mergeCell ref="G59:H59"/>
    <mergeCell ref="E69:F69"/>
    <mergeCell ref="G69:H69"/>
    <mergeCell ref="E70:F70"/>
    <mergeCell ref="G70:H70"/>
    <mergeCell ref="E67:F67"/>
    <mergeCell ref="G67:H67"/>
    <mergeCell ref="E68:F68"/>
    <mergeCell ref="G68:H68"/>
    <mergeCell ref="E65:F65"/>
    <mergeCell ref="G65:H65"/>
    <mergeCell ref="E66:F66"/>
    <mergeCell ref="G66:H66"/>
    <mergeCell ref="E74:F74"/>
    <mergeCell ref="G74:H74"/>
    <mergeCell ref="E75:F75"/>
    <mergeCell ref="G75:H75"/>
    <mergeCell ref="E71:F71"/>
    <mergeCell ref="E72:F72"/>
    <mergeCell ref="G72:H72"/>
    <mergeCell ref="E73:F73"/>
    <mergeCell ref="G73:H73"/>
    <mergeCell ref="E79:F79"/>
    <mergeCell ref="E80:F80"/>
    <mergeCell ref="E81:F81"/>
    <mergeCell ref="G81:H81"/>
    <mergeCell ref="E82:F82"/>
    <mergeCell ref="E83:F83"/>
    <mergeCell ref="G83:H83"/>
    <mergeCell ref="E76:F76"/>
    <mergeCell ref="E77:F77"/>
    <mergeCell ref="G77:H77"/>
    <mergeCell ref="E78:F78"/>
    <mergeCell ref="G78:H78"/>
    <mergeCell ref="E87:F87"/>
    <mergeCell ref="G87:H87"/>
    <mergeCell ref="E88:F88"/>
    <mergeCell ref="G88:H88"/>
    <mergeCell ref="E84:F84"/>
    <mergeCell ref="G84:H84"/>
    <mergeCell ref="E85:F85"/>
    <mergeCell ref="G85:H85"/>
    <mergeCell ref="E86:F86"/>
    <mergeCell ref="G86:H86"/>
    <mergeCell ref="E93:F93"/>
    <mergeCell ref="G93:H93"/>
    <mergeCell ref="E94:F94"/>
    <mergeCell ref="G94:H94"/>
    <mergeCell ref="E91:F91"/>
    <mergeCell ref="G91:H91"/>
    <mergeCell ref="E92:F92"/>
    <mergeCell ref="G92:H92"/>
    <mergeCell ref="E89:F89"/>
    <mergeCell ref="G89:H89"/>
    <mergeCell ref="E90:F90"/>
    <mergeCell ref="G90:H90"/>
    <mergeCell ref="E98:F98"/>
    <mergeCell ref="G98:H98"/>
    <mergeCell ref="E99:F99"/>
    <mergeCell ref="G99:H99"/>
    <mergeCell ref="E95:F95"/>
    <mergeCell ref="G95:H95"/>
    <mergeCell ref="E96:F96"/>
    <mergeCell ref="G96:H96"/>
    <mergeCell ref="E97:F97"/>
    <mergeCell ref="G97:H97"/>
    <mergeCell ref="E104:F104"/>
    <mergeCell ref="G104:H104"/>
    <mergeCell ref="E105:F105"/>
    <mergeCell ref="G105:H105"/>
    <mergeCell ref="E102:F102"/>
    <mergeCell ref="G102:H102"/>
    <mergeCell ref="E103:F103"/>
    <mergeCell ref="G103:H103"/>
    <mergeCell ref="E100:F100"/>
    <mergeCell ref="G100:H100"/>
    <mergeCell ref="E101:F101"/>
    <mergeCell ref="G101:H101"/>
    <mergeCell ref="E110:F110"/>
    <mergeCell ref="G110:H110"/>
    <mergeCell ref="E111:F111"/>
    <mergeCell ref="G111:H111"/>
    <mergeCell ref="E108:F108"/>
    <mergeCell ref="G108:H108"/>
    <mergeCell ref="E109:F109"/>
    <mergeCell ref="G109:H109"/>
    <mergeCell ref="E106:F106"/>
    <mergeCell ref="G106:H106"/>
    <mergeCell ref="E107:F107"/>
    <mergeCell ref="G107:H107"/>
    <mergeCell ref="E116:F116"/>
    <mergeCell ref="G116:H116"/>
    <mergeCell ref="E117:F117"/>
    <mergeCell ref="G117:H117"/>
    <mergeCell ref="E112:F112"/>
    <mergeCell ref="E113:F113"/>
    <mergeCell ref="G113:H113"/>
    <mergeCell ref="E114:F114"/>
    <mergeCell ref="E115:F115"/>
    <mergeCell ref="G115:H115"/>
    <mergeCell ref="E122:F122"/>
    <mergeCell ref="G122:H122"/>
    <mergeCell ref="E123:F123"/>
    <mergeCell ref="G123:H123"/>
    <mergeCell ref="E120:F120"/>
    <mergeCell ref="G120:H120"/>
    <mergeCell ref="E121:F121"/>
    <mergeCell ref="G121:H121"/>
    <mergeCell ref="E118:F118"/>
    <mergeCell ref="G118:H118"/>
    <mergeCell ref="E119:F119"/>
    <mergeCell ref="G119:H119"/>
    <mergeCell ref="E129:F129"/>
    <mergeCell ref="G129:H129"/>
    <mergeCell ref="E130:F130"/>
    <mergeCell ref="G130:H130"/>
    <mergeCell ref="E127:F127"/>
    <mergeCell ref="G127:H127"/>
    <mergeCell ref="E128:F128"/>
    <mergeCell ref="G128:H128"/>
    <mergeCell ref="E124:F124"/>
    <mergeCell ref="G124:H124"/>
    <mergeCell ref="E126:F126"/>
    <mergeCell ref="G126:H126"/>
    <mergeCell ref="G125:H125"/>
    <mergeCell ref="E134:F134"/>
    <mergeCell ref="G134:H134"/>
    <mergeCell ref="E135:F135"/>
    <mergeCell ref="E136:F136"/>
    <mergeCell ref="E137:F137"/>
    <mergeCell ref="G137:H137"/>
    <mergeCell ref="E131:F131"/>
    <mergeCell ref="G131:H131"/>
    <mergeCell ref="E132:F132"/>
    <mergeCell ref="E133:F133"/>
    <mergeCell ref="G133:H133"/>
    <mergeCell ref="E140:F140"/>
    <mergeCell ref="E141:F141"/>
    <mergeCell ref="G141:H141"/>
    <mergeCell ref="E142:F142"/>
    <mergeCell ref="E143:F143"/>
    <mergeCell ref="E138:F138"/>
    <mergeCell ref="G138:H138"/>
    <mergeCell ref="E139:F139"/>
    <mergeCell ref="G139:H139"/>
    <mergeCell ref="E149:F149"/>
    <mergeCell ref="G149:H149"/>
    <mergeCell ref="E150:F150"/>
    <mergeCell ref="G150:H150"/>
    <mergeCell ref="E147:F147"/>
    <mergeCell ref="G147:H147"/>
    <mergeCell ref="E148:F148"/>
    <mergeCell ref="G148:H148"/>
    <mergeCell ref="E144:F144"/>
    <mergeCell ref="E145:F145"/>
    <mergeCell ref="G145:H145"/>
    <mergeCell ref="E146:F146"/>
    <mergeCell ref="G146:H146"/>
    <mergeCell ref="E153:F153"/>
    <mergeCell ref="G153:H153"/>
    <mergeCell ref="E154:F154"/>
    <mergeCell ref="E155:F155"/>
    <mergeCell ref="G155:H155"/>
    <mergeCell ref="E151:F151"/>
    <mergeCell ref="G151:H151"/>
    <mergeCell ref="E152:F152"/>
    <mergeCell ref="G152:H152"/>
    <mergeCell ref="E161:F161"/>
    <mergeCell ref="G161:H161"/>
    <mergeCell ref="E158:F158"/>
    <mergeCell ref="G158:H158"/>
    <mergeCell ref="E159:F159"/>
    <mergeCell ref="G159:H159"/>
    <mergeCell ref="E156:F156"/>
    <mergeCell ref="G156:H156"/>
    <mergeCell ref="E157:F157"/>
    <mergeCell ref="G157:H157"/>
    <mergeCell ref="E187:F187"/>
    <mergeCell ref="G187:H187"/>
    <mergeCell ref="E177:F177"/>
    <mergeCell ref="G177:H177"/>
    <mergeCell ref="E178:F178"/>
    <mergeCell ref="E179:F179"/>
    <mergeCell ref="G179:H179"/>
    <mergeCell ref="E175:F175"/>
    <mergeCell ref="G175:H175"/>
    <mergeCell ref="E176:F176"/>
    <mergeCell ref="G176:H176"/>
    <mergeCell ref="E183:F183"/>
    <mergeCell ref="G183:H183"/>
    <mergeCell ref="E184:F184"/>
    <mergeCell ref="G184:H184"/>
    <mergeCell ref="E185:F185"/>
    <mergeCell ref="G185:H185"/>
    <mergeCell ref="E186:F186"/>
    <mergeCell ref="G186:H186"/>
    <mergeCell ref="E64:F64"/>
    <mergeCell ref="E180:F180"/>
    <mergeCell ref="G180:H180"/>
    <mergeCell ref="E170:F170"/>
    <mergeCell ref="G170:H170"/>
    <mergeCell ref="E172:F172"/>
    <mergeCell ref="E173:F173"/>
    <mergeCell ref="E174:F174"/>
    <mergeCell ref="E168:F168"/>
    <mergeCell ref="G168:H168"/>
    <mergeCell ref="E169:F169"/>
    <mergeCell ref="G169:H169"/>
    <mergeCell ref="E125:F125"/>
    <mergeCell ref="E165:F165"/>
    <mergeCell ref="G165:H165"/>
    <mergeCell ref="E167:F167"/>
    <mergeCell ref="G167:H167"/>
    <mergeCell ref="E162:F162"/>
    <mergeCell ref="G162:H162"/>
    <mergeCell ref="E163:F163"/>
    <mergeCell ref="E164:F164"/>
    <mergeCell ref="G164:H164"/>
    <mergeCell ref="E160:F160"/>
    <mergeCell ref="G160:H160"/>
  </mergeCells>
  <pageMargins left="0.19685039370078741" right="0" top="0.19685039370078741" bottom="0.19685039370078741" header="0.51181102362204722" footer="0.51181102362204722"/>
  <pageSetup paperSize="9" scale="96" fitToHeight="7" orientation="portrait" horizontalDpi="300" verticalDpi="300" r:id="rId1"/>
  <headerFooter alignWithMargins="0"/>
  <rowBreaks count="4" manualBreakCount="4">
    <brk id="61" max="7" man="1"/>
    <brk id="125" max="7" man="1"/>
    <brk id="155" max="7" man="1"/>
    <brk id="17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4"/>
  <sheetViews>
    <sheetView tabSelected="1" view="pageBreakPreview" topLeftCell="A170" zoomScaleSheetLayoutView="100" workbookViewId="0">
      <selection activeCell="G174" sqref="G174:H174"/>
    </sheetView>
  </sheetViews>
  <sheetFormatPr defaultRowHeight="12.75" x14ac:dyDescent="0.2"/>
  <cols>
    <col min="1" max="1" width="44.28515625" customWidth="1"/>
    <col min="2" max="2" width="6.5703125" style="117" customWidth="1"/>
    <col min="3" max="4" width="5.7109375" customWidth="1"/>
    <col min="5" max="5" width="7.140625" customWidth="1"/>
    <col min="6" max="6" width="5" customWidth="1"/>
    <col min="7" max="7" width="4.28515625" customWidth="1"/>
    <col min="8" max="8" width="3.42578125" customWidth="1"/>
    <col min="9" max="9" width="11.28515625" customWidth="1"/>
    <col min="10" max="10" width="12.140625" style="12" customWidth="1"/>
  </cols>
  <sheetData>
    <row r="1" spans="1:11" ht="4.9000000000000004" customHeight="1" x14ac:dyDescent="0.2"/>
    <row r="2" spans="1:11" hidden="1" x14ac:dyDescent="0.2"/>
    <row r="3" spans="1:11" ht="15.75" customHeight="1" x14ac:dyDescent="0.2">
      <c r="A3" s="176"/>
      <c r="B3" s="176"/>
      <c r="C3" s="176"/>
      <c r="D3" s="176"/>
      <c r="E3" s="176"/>
      <c r="F3" s="177" t="s">
        <v>207</v>
      </c>
      <c r="G3" s="177"/>
      <c r="H3" s="177"/>
      <c r="I3" s="177"/>
      <c r="J3" s="177"/>
      <c r="K3" s="53"/>
    </row>
    <row r="4" spans="1:11" ht="15.75" x14ac:dyDescent="0.25">
      <c r="A4" s="176"/>
      <c r="B4" s="176"/>
      <c r="C4" s="176"/>
      <c r="D4" s="176"/>
      <c r="E4" s="176"/>
      <c r="F4" s="178" t="s">
        <v>15</v>
      </c>
      <c r="G4" s="178"/>
      <c r="H4" s="178"/>
      <c r="I4" s="178"/>
      <c r="J4" s="178"/>
      <c r="K4" s="53"/>
    </row>
    <row r="5" spans="1:11" ht="15.75" x14ac:dyDescent="0.25">
      <c r="A5" s="176"/>
      <c r="B5" s="176"/>
      <c r="C5" s="176"/>
      <c r="D5" s="176"/>
      <c r="E5" s="176"/>
      <c r="F5" s="178" t="s">
        <v>53</v>
      </c>
      <c r="G5" s="178"/>
      <c r="H5" s="178"/>
      <c r="I5" s="178"/>
      <c r="J5" s="178"/>
      <c r="K5" s="53"/>
    </row>
    <row r="6" spans="1:11" ht="15.75" x14ac:dyDescent="0.25">
      <c r="A6" s="51"/>
      <c r="B6" s="114"/>
      <c r="C6" s="51"/>
      <c r="D6" s="51"/>
      <c r="E6" s="51"/>
      <c r="F6" s="52"/>
      <c r="G6" s="52"/>
      <c r="H6" s="52"/>
      <c r="I6" s="52"/>
      <c r="J6" s="55" t="s">
        <v>96</v>
      </c>
      <c r="K6" s="53"/>
    </row>
    <row r="7" spans="1:11" ht="15.75" x14ac:dyDescent="0.25">
      <c r="A7" s="176"/>
      <c r="B7" s="176"/>
      <c r="C7" s="176"/>
      <c r="D7" s="176"/>
      <c r="E7" s="176"/>
      <c r="F7" s="178" t="s">
        <v>97</v>
      </c>
      <c r="G7" s="178"/>
      <c r="H7" s="178"/>
      <c r="I7" s="178"/>
      <c r="J7" s="178"/>
      <c r="K7" s="53"/>
    </row>
    <row r="8" spans="1:11" ht="15.75" x14ac:dyDescent="0.25">
      <c r="A8" s="51"/>
      <c r="B8" s="114"/>
      <c r="C8" s="51"/>
      <c r="D8" s="51"/>
      <c r="E8" s="51"/>
      <c r="F8" s="52"/>
      <c r="G8" s="178" t="s">
        <v>213</v>
      </c>
      <c r="H8" s="205"/>
      <c r="I8" s="205"/>
      <c r="J8" s="205"/>
      <c r="K8" s="53"/>
    </row>
    <row r="9" spans="1:11" ht="15.75" x14ac:dyDescent="0.25">
      <c r="A9" s="51"/>
      <c r="B9" s="114"/>
      <c r="C9" s="51"/>
      <c r="D9" s="51"/>
      <c r="E9" s="51"/>
      <c r="F9" s="52"/>
      <c r="G9" s="52"/>
      <c r="H9" s="52"/>
      <c r="I9" s="52"/>
      <c r="J9" s="54" t="s">
        <v>153</v>
      </c>
      <c r="K9" s="53"/>
    </row>
    <row r="10" spans="1:11" ht="11.45" customHeight="1" x14ac:dyDescent="0.25">
      <c r="A10" s="186"/>
      <c r="B10" s="186"/>
      <c r="C10" s="186"/>
      <c r="D10" s="186"/>
      <c r="E10" s="186"/>
      <c r="F10" s="186"/>
      <c r="G10" s="186"/>
      <c r="H10" s="186"/>
      <c r="I10" s="186"/>
      <c r="J10" s="186"/>
      <c r="K10" s="185"/>
    </row>
    <row r="11" spans="1:11" ht="69.599999999999994" customHeight="1" x14ac:dyDescent="0.2">
      <c r="A11" s="187" t="s">
        <v>205</v>
      </c>
      <c r="B11" s="187"/>
      <c r="C11" s="187"/>
      <c r="D11" s="187"/>
      <c r="E11" s="187"/>
      <c r="F11" s="187"/>
      <c r="G11" s="187"/>
      <c r="H11" s="187"/>
      <c r="I11" s="187"/>
      <c r="J11" s="187"/>
      <c r="K11" s="185"/>
    </row>
    <row r="12" spans="1:11" ht="18" customHeight="1" thickBot="1" x14ac:dyDescent="0.25">
      <c r="A12" s="187"/>
      <c r="B12" s="187"/>
      <c r="C12" s="187"/>
      <c r="D12" s="187"/>
      <c r="E12" s="187"/>
      <c r="F12" s="187"/>
      <c r="G12" s="187"/>
      <c r="H12" s="187"/>
      <c r="I12" s="187"/>
      <c r="J12" s="187"/>
      <c r="K12" s="185"/>
    </row>
    <row r="13" spans="1:11" ht="25.5" customHeight="1" x14ac:dyDescent="0.2">
      <c r="A13" s="221" t="s">
        <v>140</v>
      </c>
      <c r="B13" s="221" t="s">
        <v>1</v>
      </c>
      <c r="C13" s="221" t="s">
        <v>138</v>
      </c>
      <c r="D13" s="221" t="s">
        <v>139</v>
      </c>
      <c r="E13" s="223" t="s">
        <v>17</v>
      </c>
      <c r="F13" s="224"/>
      <c r="G13" s="227" t="s">
        <v>18</v>
      </c>
      <c r="H13" s="228"/>
      <c r="I13" s="233" t="s">
        <v>155</v>
      </c>
      <c r="J13" s="233" t="s">
        <v>202</v>
      </c>
      <c r="K13" s="53"/>
    </row>
    <row r="14" spans="1:11" x14ac:dyDescent="0.2">
      <c r="A14" s="222"/>
      <c r="B14" s="222"/>
      <c r="C14" s="222"/>
      <c r="D14" s="222"/>
      <c r="E14" s="225"/>
      <c r="F14" s="226"/>
      <c r="G14" s="229"/>
      <c r="H14" s="230"/>
      <c r="I14" s="234"/>
      <c r="J14" s="234"/>
      <c r="K14" s="53"/>
    </row>
    <row r="15" spans="1:11" ht="13.5" thickBot="1" x14ac:dyDescent="0.25">
      <c r="A15" s="222"/>
      <c r="B15" s="222"/>
      <c r="C15" s="222"/>
      <c r="D15" s="222"/>
      <c r="E15" s="225"/>
      <c r="F15" s="226"/>
      <c r="G15" s="231"/>
      <c r="H15" s="232"/>
      <c r="I15" s="235"/>
      <c r="J15" s="235"/>
      <c r="K15" s="53"/>
    </row>
    <row r="16" spans="1:11" ht="13.5" thickBot="1" x14ac:dyDescent="0.25">
      <c r="A16" s="111">
        <v>1</v>
      </c>
      <c r="B16" s="111">
        <v>2</v>
      </c>
      <c r="C16" s="111">
        <v>3</v>
      </c>
      <c r="D16" s="111">
        <v>4</v>
      </c>
      <c r="E16" s="239">
        <v>5</v>
      </c>
      <c r="F16" s="240"/>
      <c r="G16" s="238">
        <v>6</v>
      </c>
      <c r="H16" s="180"/>
      <c r="I16" s="42">
        <v>7</v>
      </c>
      <c r="J16" s="42">
        <v>8</v>
      </c>
      <c r="K16" s="53"/>
    </row>
    <row r="17" spans="1:11" ht="79.5" thickBot="1" x14ac:dyDescent="0.3">
      <c r="A17" s="128" t="s">
        <v>204</v>
      </c>
      <c r="B17" s="111">
        <v>952</v>
      </c>
      <c r="C17" s="118"/>
      <c r="D17" s="118"/>
      <c r="E17" s="219"/>
      <c r="F17" s="220"/>
      <c r="G17" s="160"/>
      <c r="H17" s="161"/>
      <c r="I17" s="132">
        <f t="shared" ref="I17:J20" si="0">I18</f>
        <v>241.4</v>
      </c>
      <c r="J17" s="132">
        <f t="shared" si="0"/>
        <v>241.4</v>
      </c>
      <c r="K17" s="53"/>
    </row>
    <row r="18" spans="1:11" ht="13.5" thickBot="1" x14ac:dyDescent="0.25">
      <c r="A18" s="57" t="s">
        <v>20</v>
      </c>
      <c r="B18" s="111">
        <v>952</v>
      </c>
      <c r="C18" s="98" t="s">
        <v>3</v>
      </c>
      <c r="D18" s="98" t="s">
        <v>13</v>
      </c>
      <c r="E18" s="170"/>
      <c r="F18" s="171"/>
      <c r="G18" s="170"/>
      <c r="H18" s="171"/>
      <c r="I18" s="58">
        <f t="shared" si="0"/>
        <v>241.4</v>
      </c>
      <c r="J18" s="58">
        <f t="shared" si="0"/>
        <v>241.4</v>
      </c>
      <c r="K18" s="53"/>
    </row>
    <row r="19" spans="1:11" ht="57" customHeight="1" thickBot="1" x14ac:dyDescent="0.25">
      <c r="A19" s="59" t="s">
        <v>21</v>
      </c>
      <c r="B19" s="111">
        <v>952</v>
      </c>
      <c r="C19" s="119" t="s">
        <v>3</v>
      </c>
      <c r="D19" s="119" t="s">
        <v>4</v>
      </c>
      <c r="E19" s="170"/>
      <c r="F19" s="171"/>
      <c r="G19" s="170"/>
      <c r="H19" s="171"/>
      <c r="I19" s="60">
        <f t="shared" si="0"/>
        <v>241.4</v>
      </c>
      <c r="J19" s="60">
        <f t="shared" si="0"/>
        <v>241.4</v>
      </c>
      <c r="K19" s="53"/>
    </row>
    <row r="20" spans="1:11" ht="26.25" thickBot="1" x14ac:dyDescent="0.25">
      <c r="A20" s="61" t="s">
        <v>22</v>
      </c>
      <c r="B20" s="113">
        <v>952</v>
      </c>
      <c r="C20" s="120" t="s">
        <v>3</v>
      </c>
      <c r="D20" s="120" t="s">
        <v>4</v>
      </c>
      <c r="E20" s="160">
        <v>9000000000</v>
      </c>
      <c r="F20" s="161"/>
      <c r="G20" s="160"/>
      <c r="H20" s="161"/>
      <c r="I20" s="62">
        <f t="shared" si="0"/>
        <v>241.4</v>
      </c>
      <c r="J20" s="62">
        <f t="shared" si="0"/>
        <v>241.4</v>
      </c>
      <c r="K20" s="53"/>
    </row>
    <row r="21" spans="1:11" ht="39" thickBot="1" x14ac:dyDescent="0.25">
      <c r="A21" s="61" t="s">
        <v>23</v>
      </c>
      <c r="B21" s="113">
        <v>952</v>
      </c>
      <c r="C21" s="120" t="s">
        <v>3</v>
      </c>
      <c r="D21" s="120" t="s">
        <v>4</v>
      </c>
      <c r="E21" s="160">
        <v>9900000000</v>
      </c>
      <c r="F21" s="161"/>
      <c r="G21" s="160"/>
      <c r="H21" s="161"/>
      <c r="I21" s="62">
        <f>I22+I25</f>
        <v>241.4</v>
      </c>
      <c r="J21" s="62">
        <f>J22+J25</f>
        <v>241.4</v>
      </c>
      <c r="K21" s="53"/>
    </row>
    <row r="22" spans="1:11" ht="26.25" thickBot="1" x14ac:dyDescent="0.25">
      <c r="A22" s="61" t="s">
        <v>24</v>
      </c>
      <c r="B22" s="113">
        <v>952</v>
      </c>
      <c r="C22" s="120" t="s">
        <v>3</v>
      </c>
      <c r="D22" s="120" t="s">
        <v>4</v>
      </c>
      <c r="E22" s="160">
        <v>9900000210</v>
      </c>
      <c r="F22" s="161"/>
      <c r="G22" s="160"/>
      <c r="H22" s="161"/>
      <c r="I22" s="62">
        <f>I23+I24</f>
        <v>231</v>
      </c>
      <c r="J22" s="62">
        <f>J23+J24</f>
        <v>231</v>
      </c>
      <c r="K22" s="53"/>
    </row>
    <row r="23" spans="1:11" ht="39" thickBot="1" x14ac:dyDescent="0.25">
      <c r="A23" s="61" t="s">
        <v>26</v>
      </c>
      <c r="B23" s="113">
        <v>952</v>
      </c>
      <c r="C23" s="120" t="s">
        <v>3</v>
      </c>
      <c r="D23" s="120" t="s">
        <v>4</v>
      </c>
      <c r="E23" s="160">
        <v>9900000210</v>
      </c>
      <c r="F23" s="161"/>
      <c r="G23" s="160">
        <v>240</v>
      </c>
      <c r="H23" s="161"/>
      <c r="I23" s="62">
        <v>230</v>
      </c>
      <c r="J23" s="62">
        <v>230</v>
      </c>
      <c r="K23" s="53"/>
    </row>
    <row r="24" spans="1:11" ht="13.5" thickBot="1" x14ac:dyDescent="0.25">
      <c r="A24" s="61" t="s">
        <v>27</v>
      </c>
      <c r="B24" s="113">
        <v>952</v>
      </c>
      <c r="C24" s="120" t="s">
        <v>3</v>
      </c>
      <c r="D24" s="120" t="s">
        <v>4</v>
      </c>
      <c r="E24" s="160">
        <v>9900000210</v>
      </c>
      <c r="F24" s="161"/>
      <c r="G24" s="160">
        <v>850</v>
      </c>
      <c r="H24" s="161"/>
      <c r="I24" s="62">
        <v>1</v>
      </c>
      <c r="J24" s="62">
        <v>1</v>
      </c>
      <c r="K24" s="53"/>
    </row>
    <row r="25" spans="1:11" ht="90" customHeight="1" thickBot="1" x14ac:dyDescent="0.25">
      <c r="A25" s="61" t="s">
        <v>30</v>
      </c>
      <c r="B25" s="113">
        <v>952</v>
      </c>
      <c r="C25" s="120" t="s">
        <v>3</v>
      </c>
      <c r="D25" s="120" t="s">
        <v>4</v>
      </c>
      <c r="E25" s="160">
        <v>9900005000</v>
      </c>
      <c r="F25" s="161"/>
      <c r="G25" s="160"/>
      <c r="H25" s="161"/>
      <c r="I25" s="62">
        <f>I26</f>
        <v>10.4</v>
      </c>
      <c r="J25" s="62">
        <f>J26</f>
        <v>10.4</v>
      </c>
      <c r="K25" s="53"/>
    </row>
    <row r="26" spans="1:11" ht="36.75" thickBot="1" x14ac:dyDescent="0.25">
      <c r="A26" s="112" t="s">
        <v>95</v>
      </c>
      <c r="B26" s="113">
        <v>952</v>
      </c>
      <c r="C26" s="120" t="s">
        <v>3</v>
      </c>
      <c r="D26" s="120" t="s">
        <v>4</v>
      </c>
      <c r="E26" s="164">
        <v>9900005030</v>
      </c>
      <c r="F26" s="165"/>
      <c r="G26" s="172"/>
      <c r="H26" s="173"/>
      <c r="I26" s="62">
        <f>I27</f>
        <v>10.4</v>
      </c>
      <c r="J26" s="62">
        <f>J27</f>
        <v>10.4</v>
      </c>
      <c r="K26" s="53"/>
    </row>
    <row r="27" spans="1:11" ht="13.5" thickBot="1" x14ac:dyDescent="0.25">
      <c r="A27" s="61" t="s">
        <v>32</v>
      </c>
      <c r="B27" s="113">
        <v>952</v>
      </c>
      <c r="C27" s="120" t="s">
        <v>3</v>
      </c>
      <c r="D27" s="120" t="s">
        <v>4</v>
      </c>
      <c r="E27" s="164">
        <v>9900005030</v>
      </c>
      <c r="F27" s="165"/>
      <c r="G27" s="172">
        <v>540</v>
      </c>
      <c r="H27" s="173"/>
      <c r="I27" s="62">
        <v>10.4</v>
      </c>
      <c r="J27" s="62">
        <v>10.4</v>
      </c>
      <c r="K27" s="53"/>
    </row>
    <row r="28" spans="1:11" ht="63.75" thickBot="1" x14ac:dyDescent="0.3">
      <c r="A28" s="129" t="s">
        <v>2</v>
      </c>
      <c r="B28" s="115">
        <v>909</v>
      </c>
      <c r="C28" s="121"/>
      <c r="D28" s="121"/>
      <c r="E28" s="64"/>
      <c r="F28" s="65"/>
      <c r="G28" s="66"/>
      <c r="H28" s="67"/>
      <c r="I28" s="131">
        <f>I180-I17</f>
        <v>33325.599999999999</v>
      </c>
      <c r="J28" s="131">
        <f>J180-J17</f>
        <v>32544.300000000003</v>
      </c>
      <c r="K28" s="53"/>
    </row>
    <row r="29" spans="1:11" ht="15" thickBot="1" x14ac:dyDescent="0.25">
      <c r="A29" s="57" t="s">
        <v>20</v>
      </c>
      <c r="B29" s="115">
        <v>909</v>
      </c>
      <c r="C29" s="98" t="s">
        <v>3</v>
      </c>
      <c r="D29" s="98" t="s">
        <v>13</v>
      </c>
      <c r="E29" s="64"/>
      <c r="F29" s="65"/>
      <c r="G29" s="66"/>
      <c r="H29" s="67"/>
      <c r="I29" s="60">
        <f>I30+I52+I47+I42</f>
        <v>9003.1</v>
      </c>
      <c r="J29" s="60">
        <f>J30+J52+J47+J42</f>
        <v>9053.1</v>
      </c>
      <c r="K29" s="53"/>
    </row>
    <row r="30" spans="1:11" ht="51.75" thickBot="1" x14ac:dyDescent="0.25">
      <c r="A30" s="59" t="s">
        <v>28</v>
      </c>
      <c r="B30" s="115">
        <v>909</v>
      </c>
      <c r="C30" s="120" t="s">
        <v>3</v>
      </c>
      <c r="D30" s="120" t="s">
        <v>5</v>
      </c>
      <c r="E30" s="170"/>
      <c r="F30" s="171"/>
      <c r="G30" s="170"/>
      <c r="H30" s="171"/>
      <c r="I30" s="62">
        <f>I31</f>
        <v>8949.6</v>
      </c>
      <c r="J30" s="62">
        <f>J31</f>
        <v>8999.6</v>
      </c>
      <c r="K30" s="53"/>
    </row>
    <row r="31" spans="1:11" ht="27" thickBot="1" x14ac:dyDescent="0.3">
      <c r="A31" s="61" t="s">
        <v>22</v>
      </c>
      <c r="B31" s="125">
        <v>909</v>
      </c>
      <c r="C31" s="120" t="s">
        <v>3</v>
      </c>
      <c r="D31" s="120" t="s">
        <v>5</v>
      </c>
      <c r="E31" s="160">
        <v>9000000000</v>
      </c>
      <c r="F31" s="161"/>
      <c r="G31" s="160"/>
      <c r="H31" s="161"/>
      <c r="I31" s="62">
        <f>I32</f>
        <v>8949.6</v>
      </c>
      <c r="J31" s="62">
        <f>J32</f>
        <v>8999.6</v>
      </c>
      <c r="K31" s="53"/>
    </row>
    <row r="32" spans="1:11" ht="39.75" thickBot="1" x14ac:dyDescent="0.3">
      <c r="A32" s="61" t="s">
        <v>23</v>
      </c>
      <c r="B32" s="125">
        <v>909</v>
      </c>
      <c r="C32" s="120" t="s">
        <v>3</v>
      </c>
      <c r="D32" s="120" t="s">
        <v>5</v>
      </c>
      <c r="E32" s="160">
        <v>9900000000</v>
      </c>
      <c r="F32" s="161"/>
      <c r="G32" s="160"/>
      <c r="H32" s="161"/>
      <c r="I32" s="62">
        <f>I33+I35+I39</f>
        <v>8949.6</v>
      </c>
      <c r="J32" s="62">
        <f>J33+J35+J39</f>
        <v>8999.6</v>
      </c>
      <c r="K32" s="53"/>
    </row>
    <row r="33" spans="1:11" ht="27" thickBot="1" x14ac:dyDescent="0.3">
      <c r="A33" s="61" t="s">
        <v>29</v>
      </c>
      <c r="B33" s="125">
        <v>909</v>
      </c>
      <c r="C33" s="120" t="s">
        <v>3</v>
      </c>
      <c r="D33" s="120" t="s">
        <v>5</v>
      </c>
      <c r="E33" s="160">
        <v>9900000200</v>
      </c>
      <c r="F33" s="161"/>
      <c r="G33" s="160"/>
      <c r="H33" s="161"/>
      <c r="I33" s="62">
        <f>I34</f>
        <v>1593</v>
      </c>
      <c r="J33" s="62">
        <f>J34</f>
        <v>1593</v>
      </c>
      <c r="K33" s="53"/>
    </row>
    <row r="34" spans="1:11" ht="27" thickBot="1" x14ac:dyDescent="0.3">
      <c r="A34" s="61" t="s">
        <v>25</v>
      </c>
      <c r="B34" s="125">
        <v>909</v>
      </c>
      <c r="C34" s="120" t="s">
        <v>3</v>
      </c>
      <c r="D34" s="120" t="s">
        <v>5</v>
      </c>
      <c r="E34" s="160">
        <v>9900000200</v>
      </c>
      <c r="F34" s="161"/>
      <c r="G34" s="160">
        <v>120</v>
      </c>
      <c r="H34" s="161"/>
      <c r="I34" s="62">
        <v>1593</v>
      </c>
      <c r="J34" s="62">
        <v>1593</v>
      </c>
      <c r="K34" s="53"/>
    </row>
    <row r="35" spans="1:11" ht="27" thickBot="1" x14ac:dyDescent="0.3">
      <c r="A35" s="61" t="s">
        <v>24</v>
      </c>
      <c r="B35" s="125">
        <v>909</v>
      </c>
      <c r="C35" s="120" t="s">
        <v>3</v>
      </c>
      <c r="D35" s="120" t="s">
        <v>5</v>
      </c>
      <c r="E35" s="160">
        <v>9900000210</v>
      </c>
      <c r="F35" s="161"/>
      <c r="G35" s="160"/>
      <c r="H35" s="161"/>
      <c r="I35" s="62">
        <f>I36+I37+I38</f>
        <v>7254.6</v>
      </c>
      <c r="J35" s="62">
        <f>J36+J37+J38</f>
        <v>7304.6</v>
      </c>
      <c r="K35" s="53"/>
    </row>
    <row r="36" spans="1:11" ht="27" thickBot="1" x14ac:dyDescent="0.3">
      <c r="A36" s="61" t="s">
        <v>25</v>
      </c>
      <c r="B36" s="125">
        <v>909</v>
      </c>
      <c r="C36" s="120" t="s">
        <v>3</v>
      </c>
      <c r="D36" s="120" t="s">
        <v>5</v>
      </c>
      <c r="E36" s="160">
        <v>9900000210</v>
      </c>
      <c r="F36" s="161"/>
      <c r="G36" s="160">
        <v>120</v>
      </c>
      <c r="H36" s="161"/>
      <c r="I36" s="62">
        <v>6099.6</v>
      </c>
      <c r="J36" s="62">
        <v>6099.6</v>
      </c>
      <c r="K36" s="53"/>
    </row>
    <row r="37" spans="1:11" ht="39.75" thickBot="1" x14ac:dyDescent="0.3">
      <c r="A37" s="61" t="s">
        <v>26</v>
      </c>
      <c r="B37" s="125">
        <v>909</v>
      </c>
      <c r="C37" s="120" t="s">
        <v>3</v>
      </c>
      <c r="D37" s="120" t="s">
        <v>5</v>
      </c>
      <c r="E37" s="160">
        <v>9900000210</v>
      </c>
      <c r="F37" s="161"/>
      <c r="G37" s="160">
        <v>240</v>
      </c>
      <c r="H37" s="161"/>
      <c r="I37" s="62">
        <v>1115</v>
      </c>
      <c r="J37" s="62">
        <v>1165</v>
      </c>
      <c r="K37" s="53"/>
    </row>
    <row r="38" spans="1:11" ht="15.75" thickBot="1" x14ac:dyDescent="0.3">
      <c r="A38" s="61" t="s">
        <v>27</v>
      </c>
      <c r="B38" s="125">
        <v>909</v>
      </c>
      <c r="C38" s="120" t="s">
        <v>3</v>
      </c>
      <c r="D38" s="120" t="s">
        <v>5</v>
      </c>
      <c r="E38" s="160">
        <v>9900000210</v>
      </c>
      <c r="F38" s="161"/>
      <c r="G38" s="160">
        <v>850</v>
      </c>
      <c r="H38" s="161"/>
      <c r="I38" s="62">
        <v>40</v>
      </c>
      <c r="J38" s="62">
        <v>40</v>
      </c>
      <c r="K38" s="53"/>
    </row>
    <row r="39" spans="1:11" ht="90.75" thickBot="1" x14ac:dyDescent="0.3">
      <c r="A39" s="61" t="s">
        <v>30</v>
      </c>
      <c r="B39" s="125">
        <v>909</v>
      </c>
      <c r="C39" s="120" t="s">
        <v>3</v>
      </c>
      <c r="D39" s="120" t="s">
        <v>5</v>
      </c>
      <c r="E39" s="160">
        <v>9900005000</v>
      </c>
      <c r="F39" s="161"/>
      <c r="G39" s="160"/>
      <c r="H39" s="161"/>
      <c r="I39" s="62">
        <f>I40</f>
        <v>102</v>
      </c>
      <c r="J39" s="62">
        <f>J40</f>
        <v>102</v>
      </c>
      <c r="K39" s="53"/>
    </row>
    <row r="40" spans="1:11" ht="39.75" thickBot="1" x14ac:dyDescent="0.3">
      <c r="A40" s="61" t="s">
        <v>31</v>
      </c>
      <c r="B40" s="125">
        <v>909</v>
      </c>
      <c r="C40" s="120" t="s">
        <v>3</v>
      </c>
      <c r="D40" s="120" t="s">
        <v>5</v>
      </c>
      <c r="E40" s="164">
        <v>9900005010</v>
      </c>
      <c r="F40" s="165"/>
      <c r="G40" s="172"/>
      <c r="H40" s="173"/>
      <c r="I40" s="62">
        <f>I41</f>
        <v>102</v>
      </c>
      <c r="J40" s="62">
        <f>J41</f>
        <v>102</v>
      </c>
      <c r="K40" s="53"/>
    </row>
    <row r="41" spans="1:11" ht="15.75" thickBot="1" x14ac:dyDescent="0.3">
      <c r="A41" s="61" t="s">
        <v>32</v>
      </c>
      <c r="B41" s="125">
        <v>909</v>
      </c>
      <c r="C41" s="120" t="s">
        <v>3</v>
      </c>
      <c r="D41" s="120" t="s">
        <v>5</v>
      </c>
      <c r="E41" s="164">
        <v>9900005010</v>
      </c>
      <c r="F41" s="165"/>
      <c r="G41" s="172">
        <v>540</v>
      </c>
      <c r="H41" s="173"/>
      <c r="I41" s="62">
        <v>102</v>
      </c>
      <c r="J41" s="62">
        <v>102</v>
      </c>
      <c r="K41" s="53"/>
    </row>
    <row r="42" spans="1:11" ht="15" hidden="1" thickBot="1" x14ac:dyDescent="0.25">
      <c r="A42" s="70" t="s">
        <v>135</v>
      </c>
      <c r="B42" s="115">
        <v>909</v>
      </c>
      <c r="C42" s="119" t="s">
        <v>3</v>
      </c>
      <c r="D42" s="119" t="s">
        <v>136</v>
      </c>
      <c r="E42" s="160"/>
      <c r="F42" s="161"/>
      <c r="G42" s="160"/>
      <c r="H42" s="161"/>
      <c r="I42" s="60">
        <f t="shared" ref="I42:J45" si="1">I43</f>
        <v>0</v>
      </c>
      <c r="J42" s="60">
        <f t="shared" si="1"/>
        <v>0</v>
      </c>
      <c r="K42" s="53"/>
    </row>
    <row r="43" spans="1:11" ht="27" hidden="1" thickBot="1" x14ac:dyDescent="0.3">
      <c r="A43" s="61" t="s">
        <v>22</v>
      </c>
      <c r="B43" s="125">
        <v>909</v>
      </c>
      <c r="C43" s="120" t="s">
        <v>3</v>
      </c>
      <c r="D43" s="120" t="s">
        <v>136</v>
      </c>
      <c r="E43" s="162">
        <v>9000000000</v>
      </c>
      <c r="F43" s="163"/>
      <c r="G43" s="162"/>
      <c r="H43" s="163"/>
      <c r="I43" s="62">
        <f t="shared" si="1"/>
        <v>0</v>
      </c>
      <c r="J43" s="62">
        <f t="shared" si="1"/>
        <v>0</v>
      </c>
      <c r="K43" s="53"/>
    </row>
    <row r="44" spans="1:11" ht="39.75" hidden="1" thickBot="1" x14ac:dyDescent="0.3">
      <c r="A44" s="61" t="s">
        <v>23</v>
      </c>
      <c r="B44" s="125">
        <v>909</v>
      </c>
      <c r="C44" s="120" t="s">
        <v>3</v>
      </c>
      <c r="D44" s="120" t="s">
        <v>136</v>
      </c>
      <c r="E44" s="158">
        <v>9900000000</v>
      </c>
      <c r="F44" s="159"/>
      <c r="G44" s="158"/>
      <c r="H44" s="159"/>
      <c r="I44" s="62">
        <f t="shared" si="1"/>
        <v>0</v>
      </c>
      <c r="J44" s="62">
        <f t="shared" si="1"/>
        <v>0</v>
      </c>
      <c r="K44" s="53"/>
    </row>
    <row r="45" spans="1:11" ht="27" hidden="1" thickBot="1" x14ac:dyDescent="0.3">
      <c r="A45" s="61" t="s">
        <v>33</v>
      </c>
      <c r="B45" s="125">
        <v>909</v>
      </c>
      <c r="C45" s="120" t="s">
        <v>3</v>
      </c>
      <c r="D45" s="120" t="s">
        <v>136</v>
      </c>
      <c r="E45" s="160">
        <v>9900000280</v>
      </c>
      <c r="F45" s="161"/>
      <c r="G45" s="160"/>
      <c r="H45" s="161"/>
      <c r="I45" s="60">
        <f t="shared" si="1"/>
        <v>0</v>
      </c>
      <c r="J45" s="60">
        <f t="shared" si="1"/>
        <v>0</v>
      </c>
      <c r="K45" s="53"/>
    </row>
    <row r="46" spans="1:11" ht="39.75" hidden="1" thickBot="1" x14ac:dyDescent="0.3">
      <c r="A46" s="61" t="s">
        <v>26</v>
      </c>
      <c r="B46" s="125">
        <v>909</v>
      </c>
      <c r="C46" s="120" t="s">
        <v>3</v>
      </c>
      <c r="D46" s="120" t="s">
        <v>136</v>
      </c>
      <c r="E46" s="160">
        <v>9900000280</v>
      </c>
      <c r="F46" s="161"/>
      <c r="G46" s="160">
        <v>240</v>
      </c>
      <c r="H46" s="161"/>
      <c r="I46" s="62">
        <v>0</v>
      </c>
      <c r="J46" s="62">
        <v>0</v>
      </c>
      <c r="K46" s="53"/>
    </row>
    <row r="47" spans="1:11" ht="15" thickBot="1" x14ac:dyDescent="0.25">
      <c r="A47" s="70" t="s">
        <v>164</v>
      </c>
      <c r="B47" s="115">
        <v>909</v>
      </c>
      <c r="C47" s="119" t="s">
        <v>3</v>
      </c>
      <c r="D47" s="119" t="s">
        <v>165</v>
      </c>
      <c r="E47" s="170"/>
      <c r="F47" s="171"/>
      <c r="G47" s="170"/>
      <c r="H47" s="171"/>
      <c r="I47" s="60">
        <f t="shared" ref="I47:J50" si="2">I48</f>
        <v>50</v>
      </c>
      <c r="J47" s="60">
        <f t="shared" si="2"/>
        <v>50</v>
      </c>
      <c r="K47" s="53"/>
    </row>
    <row r="48" spans="1:11" ht="27" thickBot="1" x14ac:dyDescent="0.3">
      <c r="A48" s="61" t="s">
        <v>22</v>
      </c>
      <c r="B48" s="125">
        <v>909</v>
      </c>
      <c r="C48" s="120" t="s">
        <v>3</v>
      </c>
      <c r="D48" s="120" t="s">
        <v>165</v>
      </c>
      <c r="E48" s="158">
        <v>9000000000</v>
      </c>
      <c r="F48" s="159"/>
      <c r="G48" s="162"/>
      <c r="H48" s="163"/>
      <c r="I48" s="62">
        <f t="shared" si="2"/>
        <v>50</v>
      </c>
      <c r="J48" s="62">
        <f t="shared" si="2"/>
        <v>50</v>
      </c>
      <c r="K48" s="53"/>
    </row>
    <row r="49" spans="1:11" ht="39.75" thickBot="1" x14ac:dyDescent="0.3">
      <c r="A49" s="61" t="s">
        <v>23</v>
      </c>
      <c r="B49" s="125">
        <v>909</v>
      </c>
      <c r="C49" s="120" t="s">
        <v>3</v>
      </c>
      <c r="D49" s="120" t="s">
        <v>165</v>
      </c>
      <c r="E49" s="158">
        <v>9900000000</v>
      </c>
      <c r="F49" s="159"/>
      <c r="G49" s="158"/>
      <c r="H49" s="159"/>
      <c r="I49" s="62">
        <f t="shared" si="2"/>
        <v>50</v>
      </c>
      <c r="J49" s="62">
        <f t="shared" si="2"/>
        <v>50</v>
      </c>
      <c r="K49" s="53"/>
    </row>
    <row r="50" spans="1:11" ht="15.75" thickBot="1" x14ac:dyDescent="0.3">
      <c r="A50" s="61" t="s">
        <v>178</v>
      </c>
      <c r="B50" s="125">
        <v>909</v>
      </c>
      <c r="C50" s="120" t="s">
        <v>3</v>
      </c>
      <c r="D50" s="120" t="s">
        <v>165</v>
      </c>
      <c r="E50" s="160">
        <v>9900000290</v>
      </c>
      <c r="F50" s="161"/>
      <c r="G50" s="160"/>
      <c r="H50" s="161"/>
      <c r="I50" s="60">
        <f t="shared" si="2"/>
        <v>50</v>
      </c>
      <c r="J50" s="60">
        <f t="shared" si="2"/>
        <v>50</v>
      </c>
      <c r="K50" s="53"/>
    </row>
    <row r="51" spans="1:11" ht="15.75" thickBot="1" x14ac:dyDescent="0.3">
      <c r="A51" s="61" t="s">
        <v>177</v>
      </c>
      <c r="B51" s="125">
        <v>909</v>
      </c>
      <c r="C51" s="120" t="s">
        <v>3</v>
      </c>
      <c r="D51" s="120" t="s">
        <v>165</v>
      </c>
      <c r="E51" s="160">
        <v>9900000290</v>
      </c>
      <c r="F51" s="161"/>
      <c r="G51" s="160">
        <v>870</v>
      </c>
      <c r="H51" s="161"/>
      <c r="I51" s="62">
        <v>50</v>
      </c>
      <c r="J51" s="62">
        <v>50</v>
      </c>
      <c r="K51" s="53"/>
    </row>
    <row r="52" spans="1:11" ht="15.75" thickBot="1" x14ac:dyDescent="0.3">
      <c r="A52" s="71" t="s">
        <v>34</v>
      </c>
      <c r="B52" s="125">
        <v>909</v>
      </c>
      <c r="C52" s="119" t="s">
        <v>3</v>
      </c>
      <c r="D52" s="119" t="s">
        <v>6</v>
      </c>
      <c r="E52" s="160"/>
      <c r="F52" s="161"/>
      <c r="G52" s="160"/>
      <c r="H52" s="161"/>
      <c r="I52" s="60">
        <f>I53</f>
        <v>3.5</v>
      </c>
      <c r="J52" s="60">
        <f>J53</f>
        <v>3.5</v>
      </c>
      <c r="K52" s="53"/>
    </row>
    <row r="53" spans="1:11" ht="27" thickBot="1" x14ac:dyDescent="0.3">
      <c r="A53" s="61" t="s">
        <v>22</v>
      </c>
      <c r="B53" s="125">
        <v>909</v>
      </c>
      <c r="C53" s="120" t="s">
        <v>3</v>
      </c>
      <c r="D53" s="120" t="s">
        <v>6</v>
      </c>
      <c r="E53" s="158">
        <v>9000000000</v>
      </c>
      <c r="F53" s="159"/>
      <c r="G53" s="162"/>
      <c r="H53" s="163"/>
      <c r="I53" s="62">
        <f>I54</f>
        <v>3.5</v>
      </c>
      <c r="J53" s="62">
        <f>J54</f>
        <v>3.5</v>
      </c>
      <c r="K53" s="53"/>
    </row>
    <row r="54" spans="1:11" ht="39.75" thickBot="1" x14ac:dyDescent="0.3">
      <c r="A54" s="61" t="s">
        <v>23</v>
      </c>
      <c r="B54" s="125">
        <v>909</v>
      </c>
      <c r="C54" s="120" t="s">
        <v>3</v>
      </c>
      <c r="D54" s="120" t="s">
        <v>6</v>
      </c>
      <c r="E54" s="158">
        <v>9900000000</v>
      </c>
      <c r="F54" s="159"/>
      <c r="G54" s="158"/>
      <c r="H54" s="159"/>
      <c r="I54" s="62">
        <f>I55+I60+I57</f>
        <v>3.5</v>
      </c>
      <c r="J54" s="62">
        <f>J55+J60+J57</f>
        <v>3.5</v>
      </c>
      <c r="K54" s="53"/>
    </row>
    <row r="55" spans="1:11" ht="29.25" hidden="1" customHeight="1" thickBot="1" x14ac:dyDescent="0.3">
      <c r="A55" s="61" t="s">
        <v>146</v>
      </c>
      <c r="B55" s="125">
        <v>909</v>
      </c>
      <c r="C55" s="120" t="s">
        <v>3</v>
      </c>
      <c r="D55" s="120" t="s">
        <v>6</v>
      </c>
      <c r="E55" s="160">
        <v>9900000270</v>
      </c>
      <c r="F55" s="161"/>
      <c r="G55" s="160"/>
      <c r="H55" s="161"/>
      <c r="I55" s="60">
        <f>I56</f>
        <v>0</v>
      </c>
      <c r="J55" s="60">
        <f>J56</f>
        <v>0</v>
      </c>
      <c r="K55" s="53"/>
    </row>
    <row r="56" spans="1:11" ht="15.75" hidden="1" thickBot="1" x14ac:dyDescent="0.3">
      <c r="A56" s="61" t="s">
        <v>27</v>
      </c>
      <c r="B56" s="125">
        <v>909</v>
      </c>
      <c r="C56" s="120" t="s">
        <v>3</v>
      </c>
      <c r="D56" s="120" t="s">
        <v>6</v>
      </c>
      <c r="E56" s="160">
        <v>9900000270</v>
      </c>
      <c r="F56" s="161"/>
      <c r="G56" s="160">
        <v>850</v>
      </c>
      <c r="H56" s="161"/>
      <c r="I56" s="62">
        <v>0</v>
      </c>
      <c r="J56" s="62">
        <v>0</v>
      </c>
      <c r="K56" s="53"/>
    </row>
    <row r="57" spans="1:11" ht="27" hidden="1" thickBot="1" x14ac:dyDescent="0.3">
      <c r="A57" s="61" t="s">
        <v>33</v>
      </c>
      <c r="B57" s="125">
        <v>909</v>
      </c>
      <c r="C57" s="120" t="s">
        <v>3</v>
      </c>
      <c r="D57" s="120" t="s">
        <v>6</v>
      </c>
      <c r="E57" s="160">
        <v>9900000280</v>
      </c>
      <c r="F57" s="161"/>
      <c r="G57" s="160"/>
      <c r="H57" s="161"/>
      <c r="I57" s="62">
        <f>I58+I59</f>
        <v>0</v>
      </c>
      <c r="J57" s="62">
        <f>J58+J59</f>
        <v>0</v>
      </c>
      <c r="K57" s="53"/>
    </row>
    <row r="58" spans="1:11" ht="39.75" hidden="1" thickBot="1" x14ac:dyDescent="0.3">
      <c r="A58" s="61" t="s">
        <v>26</v>
      </c>
      <c r="B58" s="125">
        <v>909</v>
      </c>
      <c r="C58" s="120" t="s">
        <v>3</v>
      </c>
      <c r="D58" s="120" t="s">
        <v>6</v>
      </c>
      <c r="E58" s="160">
        <v>9900000280</v>
      </c>
      <c r="F58" s="161"/>
      <c r="G58" s="160">
        <v>240</v>
      </c>
      <c r="H58" s="161"/>
      <c r="I58" s="62">
        <v>0</v>
      </c>
      <c r="J58" s="62">
        <v>0</v>
      </c>
      <c r="K58" s="53"/>
    </row>
    <row r="59" spans="1:11" ht="15.75" hidden="1" thickBot="1" x14ac:dyDescent="0.3">
      <c r="A59" s="61" t="s">
        <v>27</v>
      </c>
      <c r="B59" s="125">
        <v>909</v>
      </c>
      <c r="C59" s="120" t="s">
        <v>3</v>
      </c>
      <c r="D59" s="120" t="s">
        <v>6</v>
      </c>
      <c r="E59" s="160">
        <v>9900000280</v>
      </c>
      <c r="F59" s="161"/>
      <c r="G59" s="160">
        <v>850</v>
      </c>
      <c r="H59" s="161"/>
      <c r="I59" s="62">
        <v>0</v>
      </c>
      <c r="J59" s="62">
        <v>0</v>
      </c>
      <c r="K59" s="53"/>
    </row>
    <row r="60" spans="1:11" ht="52.5" thickBot="1" x14ac:dyDescent="0.3">
      <c r="A60" s="72" t="s">
        <v>35</v>
      </c>
      <c r="B60" s="125">
        <v>909</v>
      </c>
      <c r="C60" s="120" t="s">
        <v>3</v>
      </c>
      <c r="D60" s="120" t="s">
        <v>6</v>
      </c>
      <c r="E60" s="164">
        <v>9900071340</v>
      </c>
      <c r="F60" s="165"/>
      <c r="G60" s="172"/>
      <c r="H60" s="173"/>
      <c r="I60" s="73">
        <f>I61</f>
        <v>3.5</v>
      </c>
      <c r="J60" s="73">
        <f>J61</f>
        <v>3.5</v>
      </c>
      <c r="K60" s="53"/>
    </row>
    <row r="61" spans="1:11" ht="39.75" thickBot="1" x14ac:dyDescent="0.3">
      <c r="A61" s="61" t="s">
        <v>37</v>
      </c>
      <c r="B61" s="125">
        <v>909</v>
      </c>
      <c r="C61" s="120" t="s">
        <v>3</v>
      </c>
      <c r="D61" s="120" t="s">
        <v>6</v>
      </c>
      <c r="E61" s="164">
        <v>9900071340</v>
      </c>
      <c r="F61" s="165"/>
      <c r="G61" s="172">
        <v>240</v>
      </c>
      <c r="H61" s="173"/>
      <c r="I61" s="73">
        <v>3.5</v>
      </c>
      <c r="J61" s="73">
        <v>3.5</v>
      </c>
      <c r="K61" s="53"/>
    </row>
    <row r="62" spans="1:11" ht="15" thickBot="1" x14ac:dyDescent="0.25">
      <c r="A62" s="74" t="s">
        <v>38</v>
      </c>
      <c r="B62" s="115">
        <v>909</v>
      </c>
      <c r="C62" s="122" t="s">
        <v>7</v>
      </c>
      <c r="D62" s="122" t="s">
        <v>13</v>
      </c>
      <c r="E62" s="160"/>
      <c r="F62" s="161"/>
      <c r="G62" s="164"/>
      <c r="H62" s="165"/>
      <c r="I62" s="60">
        <f>I63</f>
        <v>281.39999999999998</v>
      </c>
      <c r="J62" s="60">
        <f>J63</f>
        <v>291.5</v>
      </c>
      <c r="K62" s="53"/>
    </row>
    <row r="63" spans="1:11" ht="15" thickBot="1" x14ac:dyDescent="0.25">
      <c r="A63" s="126" t="s">
        <v>39</v>
      </c>
      <c r="B63" s="115">
        <v>909</v>
      </c>
      <c r="C63" s="119" t="s">
        <v>7</v>
      </c>
      <c r="D63" s="119" t="s">
        <v>4</v>
      </c>
      <c r="E63" s="160"/>
      <c r="F63" s="161"/>
      <c r="G63" s="160"/>
      <c r="H63" s="161"/>
      <c r="I63" s="62">
        <f>I65</f>
        <v>281.39999999999998</v>
      </c>
      <c r="J63" s="62">
        <f>J65</f>
        <v>291.5</v>
      </c>
      <c r="K63" s="53"/>
    </row>
    <row r="64" spans="1:11" ht="27" thickBot="1" x14ac:dyDescent="0.3">
      <c r="A64" s="61" t="s">
        <v>22</v>
      </c>
      <c r="B64" s="125">
        <v>908</v>
      </c>
      <c r="C64" s="120" t="s">
        <v>7</v>
      </c>
      <c r="D64" s="120" t="s">
        <v>4</v>
      </c>
      <c r="E64" s="160">
        <v>9000000000</v>
      </c>
      <c r="F64" s="161"/>
      <c r="G64" s="76"/>
      <c r="H64" s="77"/>
      <c r="I64" s="62">
        <f t="shared" ref="I64:J66" si="3">I65</f>
        <v>281.39999999999998</v>
      </c>
      <c r="J64" s="62">
        <f t="shared" si="3"/>
        <v>291.5</v>
      </c>
      <c r="K64" s="53"/>
    </row>
    <row r="65" spans="1:11" ht="39.75" thickBot="1" x14ac:dyDescent="0.3">
      <c r="A65" s="61" t="s">
        <v>23</v>
      </c>
      <c r="B65" s="125">
        <v>909</v>
      </c>
      <c r="C65" s="120" t="s">
        <v>7</v>
      </c>
      <c r="D65" s="120" t="s">
        <v>4</v>
      </c>
      <c r="E65" s="160">
        <v>9900000000</v>
      </c>
      <c r="F65" s="161"/>
      <c r="G65" s="160"/>
      <c r="H65" s="161"/>
      <c r="I65" s="62">
        <f t="shared" si="3"/>
        <v>281.39999999999998</v>
      </c>
      <c r="J65" s="62">
        <f t="shared" si="3"/>
        <v>291.5</v>
      </c>
      <c r="K65" s="53"/>
    </row>
    <row r="66" spans="1:11" ht="65.25" thickBot="1" x14ac:dyDescent="0.3">
      <c r="A66" s="75" t="s">
        <v>40</v>
      </c>
      <c r="B66" s="125">
        <v>909</v>
      </c>
      <c r="C66" s="120" t="s">
        <v>7</v>
      </c>
      <c r="D66" s="120" t="s">
        <v>4</v>
      </c>
      <c r="E66" s="160">
        <v>9900051180</v>
      </c>
      <c r="F66" s="161"/>
      <c r="G66" s="160"/>
      <c r="H66" s="161"/>
      <c r="I66" s="62">
        <f t="shared" si="3"/>
        <v>281.39999999999998</v>
      </c>
      <c r="J66" s="62">
        <f t="shared" si="3"/>
        <v>291.5</v>
      </c>
      <c r="K66" s="53"/>
    </row>
    <row r="67" spans="1:11" ht="39.75" thickBot="1" x14ac:dyDescent="0.3">
      <c r="A67" s="61" t="s">
        <v>36</v>
      </c>
      <c r="B67" s="125">
        <v>909</v>
      </c>
      <c r="C67" s="120" t="s">
        <v>7</v>
      </c>
      <c r="D67" s="120" t="s">
        <v>4</v>
      </c>
      <c r="E67" s="172">
        <v>9900051180</v>
      </c>
      <c r="F67" s="173"/>
      <c r="G67" s="164">
        <v>120</v>
      </c>
      <c r="H67" s="165"/>
      <c r="I67" s="62">
        <v>281.39999999999998</v>
      </c>
      <c r="J67" s="62">
        <v>291.5</v>
      </c>
      <c r="K67" s="53"/>
    </row>
    <row r="68" spans="1:11" ht="15.75" thickBot="1" x14ac:dyDescent="0.3">
      <c r="A68" s="59" t="s">
        <v>41</v>
      </c>
      <c r="B68" s="125">
        <v>909</v>
      </c>
      <c r="C68" s="119" t="s">
        <v>5</v>
      </c>
      <c r="D68" s="119" t="s">
        <v>13</v>
      </c>
      <c r="E68" s="170"/>
      <c r="F68" s="171"/>
      <c r="G68" s="170"/>
      <c r="H68" s="171"/>
      <c r="I68" s="60">
        <f>I69+I88</f>
        <v>4662.1000000000004</v>
      </c>
      <c r="J68" s="60">
        <f>J69+J88</f>
        <v>3820.7</v>
      </c>
      <c r="K68" s="53"/>
    </row>
    <row r="69" spans="1:11" ht="15.75" thickBot="1" x14ac:dyDescent="0.3">
      <c r="A69" s="57" t="s">
        <v>42</v>
      </c>
      <c r="B69" s="125">
        <v>909</v>
      </c>
      <c r="C69" s="98" t="s">
        <v>5</v>
      </c>
      <c r="D69" s="98" t="s">
        <v>8</v>
      </c>
      <c r="E69" s="170"/>
      <c r="F69" s="171"/>
      <c r="G69" s="170"/>
      <c r="H69" s="171"/>
      <c r="I69" s="60">
        <f>I70+I79+I84</f>
        <v>4612.1000000000004</v>
      </c>
      <c r="J69" s="60">
        <f>J70+J79+J84</f>
        <v>3770.7</v>
      </c>
      <c r="K69" s="53"/>
    </row>
    <row r="70" spans="1:11" ht="81.75" customHeight="1" thickBot="1" x14ac:dyDescent="0.3">
      <c r="A70" s="61" t="s">
        <v>179</v>
      </c>
      <c r="B70" s="125">
        <v>909</v>
      </c>
      <c r="C70" s="120" t="s">
        <v>5</v>
      </c>
      <c r="D70" s="120" t="s">
        <v>8</v>
      </c>
      <c r="E70" s="158" t="s">
        <v>58</v>
      </c>
      <c r="F70" s="159"/>
      <c r="G70" s="160"/>
      <c r="H70" s="161"/>
      <c r="I70" s="62">
        <f>I71+I76</f>
        <v>4397.1000000000004</v>
      </c>
      <c r="J70" s="62">
        <f>J71+J76</f>
        <v>3555.7</v>
      </c>
      <c r="K70" s="53"/>
    </row>
    <row r="71" spans="1:11" ht="106.9" customHeight="1" thickBot="1" x14ac:dyDescent="0.3">
      <c r="A71" s="61" t="s">
        <v>180</v>
      </c>
      <c r="B71" s="125">
        <v>909</v>
      </c>
      <c r="C71" s="120" t="s">
        <v>5</v>
      </c>
      <c r="D71" s="120" t="s">
        <v>8</v>
      </c>
      <c r="E71" s="158" t="s">
        <v>112</v>
      </c>
      <c r="F71" s="159"/>
      <c r="G71" s="76"/>
      <c r="H71" s="77"/>
      <c r="I71" s="62">
        <f>I73+I74</f>
        <v>4197.1000000000004</v>
      </c>
      <c r="J71" s="62">
        <f>J73+J74</f>
        <v>3355.7</v>
      </c>
      <c r="K71" s="53"/>
    </row>
    <row r="72" spans="1:11" ht="41.25" customHeight="1" thickBot="1" x14ac:dyDescent="0.3">
      <c r="A72" s="61" t="s">
        <v>113</v>
      </c>
      <c r="B72" s="125">
        <v>909</v>
      </c>
      <c r="C72" s="120" t="s">
        <v>5</v>
      </c>
      <c r="D72" s="120" t="s">
        <v>8</v>
      </c>
      <c r="E72" s="158" t="s">
        <v>0</v>
      </c>
      <c r="F72" s="159"/>
      <c r="G72" s="170"/>
      <c r="H72" s="171"/>
      <c r="I72" s="62">
        <f>I73</f>
        <v>2572.3000000000002</v>
      </c>
      <c r="J72" s="62">
        <f>J73</f>
        <v>1730.9</v>
      </c>
      <c r="K72" s="53"/>
    </row>
    <row r="73" spans="1:11" ht="39.75" thickBot="1" x14ac:dyDescent="0.3">
      <c r="A73" s="61" t="s">
        <v>26</v>
      </c>
      <c r="B73" s="125">
        <v>909</v>
      </c>
      <c r="C73" s="120" t="s">
        <v>5</v>
      </c>
      <c r="D73" s="120" t="s">
        <v>8</v>
      </c>
      <c r="E73" s="158" t="s">
        <v>0</v>
      </c>
      <c r="F73" s="159"/>
      <c r="G73" s="160">
        <v>240</v>
      </c>
      <c r="H73" s="161"/>
      <c r="I73" s="62">
        <v>2572.3000000000002</v>
      </c>
      <c r="J73" s="62">
        <v>1730.9</v>
      </c>
      <c r="K73" s="53"/>
    </row>
    <row r="74" spans="1:11" ht="39.75" thickBot="1" x14ac:dyDescent="0.3">
      <c r="A74" s="61" t="s">
        <v>149</v>
      </c>
      <c r="B74" s="125">
        <v>909</v>
      </c>
      <c r="C74" s="120" t="s">
        <v>5</v>
      </c>
      <c r="D74" s="120" t="s">
        <v>8</v>
      </c>
      <c r="E74" s="158" t="s">
        <v>91</v>
      </c>
      <c r="F74" s="159"/>
      <c r="G74" s="160"/>
      <c r="H74" s="161"/>
      <c r="I74" s="62">
        <f>I75</f>
        <v>1624.8</v>
      </c>
      <c r="J74" s="62">
        <f>J75</f>
        <v>1624.8</v>
      </c>
      <c r="K74" s="53"/>
    </row>
    <row r="75" spans="1:11" ht="39.75" thickBot="1" x14ac:dyDescent="0.3">
      <c r="A75" s="61" t="s">
        <v>26</v>
      </c>
      <c r="B75" s="125">
        <v>909</v>
      </c>
      <c r="C75" s="120" t="s">
        <v>5</v>
      </c>
      <c r="D75" s="120" t="s">
        <v>8</v>
      </c>
      <c r="E75" s="158" t="s">
        <v>91</v>
      </c>
      <c r="F75" s="159"/>
      <c r="G75" s="160">
        <v>240</v>
      </c>
      <c r="H75" s="161"/>
      <c r="I75" s="62">
        <v>1624.8</v>
      </c>
      <c r="J75" s="62">
        <v>1624.8</v>
      </c>
      <c r="K75" s="53"/>
    </row>
    <row r="76" spans="1:11" ht="106.5" customHeight="1" thickBot="1" x14ac:dyDescent="0.3">
      <c r="A76" s="78" t="s">
        <v>181</v>
      </c>
      <c r="B76" s="125">
        <v>909</v>
      </c>
      <c r="C76" s="120" t="s">
        <v>5</v>
      </c>
      <c r="D76" s="120" t="s">
        <v>8</v>
      </c>
      <c r="E76" s="158" t="s">
        <v>114</v>
      </c>
      <c r="F76" s="159"/>
      <c r="G76" s="76"/>
      <c r="H76" s="77"/>
      <c r="I76" s="62">
        <f>I77</f>
        <v>200</v>
      </c>
      <c r="J76" s="62">
        <f>J77</f>
        <v>200</v>
      </c>
      <c r="K76" s="53"/>
    </row>
    <row r="77" spans="1:11" ht="65.25" thickBot="1" x14ac:dyDescent="0.3">
      <c r="A77" s="79" t="s">
        <v>148</v>
      </c>
      <c r="B77" s="125">
        <v>909</v>
      </c>
      <c r="C77" s="120" t="s">
        <v>5</v>
      </c>
      <c r="D77" s="120" t="s">
        <v>8</v>
      </c>
      <c r="E77" s="158" t="s">
        <v>90</v>
      </c>
      <c r="F77" s="159"/>
      <c r="G77" s="160"/>
      <c r="H77" s="161"/>
      <c r="I77" s="62">
        <f>I78</f>
        <v>200</v>
      </c>
      <c r="J77" s="62">
        <f>J78</f>
        <v>200</v>
      </c>
      <c r="K77" s="53"/>
    </row>
    <row r="78" spans="1:11" ht="39.75" thickBot="1" x14ac:dyDescent="0.3">
      <c r="A78" s="61" t="s">
        <v>26</v>
      </c>
      <c r="B78" s="125">
        <v>909</v>
      </c>
      <c r="C78" s="120" t="s">
        <v>5</v>
      </c>
      <c r="D78" s="120" t="s">
        <v>8</v>
      </c>
      <c r="E78" s="158" t="s">
        <v>90</v>
      </c>
      <c r="F78" s="159"/>
      <c r="G78" s="160">
        <v>240</v>
      </c>
      <c r="H78" s="161"/>
      <c r="I78" s="62">
        <v>200</v>
      </c>
      <c r="J78" s="62">
        <v>200</v>
      </c>
      <c r="K78" s="53"/>
    </row>
    <row r="79" spans="1:11" ht="52.5" thickBot="1" x14ac:dyDescent="0.3">
      <c r="A79" s="59" t="s">
        <v>182</v>
      </c>
      <c r="B79" s="125">
        <v>909</v>
      </c>
      <c r="C79" s="120" t="s">
        <v>5</v>
      </c>
      <c r="D79" s="120" t="s">
        <v>8</v>
      </c>
      <c r="E79" s="162" t="s">
        <v>105</v>
      </c>
      <c r="F79" s="163"/>
      <c r="G79" s="80"/>
      <c r="H79" s="81"/>
      <c r="I79" s="60">
        <f>I80+I82</f>
        <v>215</v>
      </c>
      <c r="J79" s="60">
        <f>J80+J82</f>
        <v>215</v>
      </c>
      <c r="K79" s="53"/>
    </row>
    <row r="80" spans="1:11" ht="78" thickBot="1" x14ac:dyDescent="0.3">
      <c r="A80" s="61" t="s">
        <v>185</v>
      </c>
      <c r="B80" s="125">
        <v>909</v>
      </c>
      <c r="C80" s="120" t="s">
        <v>5</v>
      </c>
      <c r="D80" s="120" t="s">
        <v>8</v>
      </c>
      <c r="E80" s="158" t="s">
        <v>183</v>
      </c>
      <c r="F80" s="159"/>
      <c r="G80" s="76"/>
      <c r="H80" s="77"/>
      <c r="I80" s="62">
        <f>I81</f>
        <v>165</v>
      </c>
      <c r="J80" s="62">
        <f>J81</f>
        <v>165</v>
      </c>
      <c r="K80" s="53"/>
    </row>
    <row r="81" spans="1:11" ht="39.75" thickBot="1" x14ac:dyDescent="0.3">
      <c r="A81" s="61" t="s">
        <v>26</v>
      </c>
      <c r="B81" s="125">
        <v>909</v>
      </c>
      <c r="C81" s="120" t="s">
        <v>5</v>
      </c>
      <c r="D81" s="120" t="s">
        <v>8</v>
      </c>
      <c r="E81" s="158" t="s">
        <v>183</v>
      </c>
      <c r="F81" s="159"/>
      <c r="G81" s="160">
        <v>240</v>
      </c>
      <c r="H81" s="161"/>
      <c r="I81" s="62">
        <v>165</v>
      </c>
      <c r="J81" s="62">
        <v>165</v>
      </c>
      <c r="K81" s="53"/>
    </row>
    <row r="82" spans="1:11" ht="65.25" thickBot="1" x14ac:dyDescent="0.3">
      <c r="A82" s="61" t="s">
        <v>186</v>
      </c>
      <c r="B82" s="125">
        <v>909</v>
      </c>
      <c r="C82" s="120" t="s">
        <v>5</v>
      </c>
      <c r="D82" s="120" t="s">
        <v>8</v>
      </c>
      <c r="E82" s="158" t="s">
        <v>184</v>
      </c>
      <c r="F82" s="159"/>
      <c r="G82" s="76"/>
      <c r="H82" s="77"/>
      <c r="I82" s="62">
        <f>I83</f>
        <v>50</v>
      </c>
      <c r="J82" s="62">
        <f>J83</f>
        <v>50</v>
      </c>
      <c r="K82" s="53"/>
    </row>
    <row r="83" spans="1:11" ht="39.75" thickBot="1" x14ac:dyDescent="0.3">
      <c r="A83" s="61" t="s">
        <v>26</v>
      </c>
      <c r="B83" s="125">
        <v>909</v>
      </c>
      <c r="C83" s="120" t="s">
        <v>5</v>
      </c>
      <c r="D83" s="120" t="s">
        <v>8</v>
      </c>
      <c r="E83" s="158" t="s">
        <v>184</v>
      </c>
      <c r="F83" s="159"/>
      <c r="G83" s="160">
        <v>240</v>
      </c>
      <c r="H83" s="161"/>
      <c r="I83" s="62">
        <v>50</v>
      </c>
      <c r="J83" s="62">
        <v>50</v>
      </c>
      <c r="K83" s="53"/>
    </row>
    <row r="84" spans="1:11" ht="27" hidden="1" thickBot="1" x14ac:dyDescent="0.3">
      <c r="A84" s="59" t="s">
        <v>22</v>
      </c>
      <c r="B84" s="125">
        <v>909</v>
      </c>
      <c r="C84" s="119"/>
      <c r="D84" s="119"/>
      <c r="E84" s="162">
        <v>9000000000</v>
      </c>
      <c r="F84" s="163"/>
      <c r="G84" s="162"/>
      <c r="H84" s="163"/>
      <c r="I84" s="60">
        <f t="shared" ref="I84:J86" si="4">I85</f>
        <v>0</v>
      </c>
      <c r="J84" s="60">
        <f t="shared" si="4"/>
        <v>0</v>
      </c>
      <c r="K84" s="53"/>
    </row>
    <row r="85" spans="1:11" ht="39.75" hidden="1" thickBot="1" x14ac:dyDescent="0.3">
      <c r="A85" s="61" t="s">
        <v>23</v>
      </c>
      <c r="B85" s="125">
        <v>909</v>
      </c>
      <c r="C85" s="120"/>
      <c r="D85" s="120"/>
      <c r="E85" s="158">
        <v>9900000000</v>
      </c>
      <c r="F85" s="159"/>
      <c r="G85" s="158"/>
      <c r="H85" s="159"/>
      <c r="I85" s="62">
        <f t="shared" si="4"/>
        <v>0</v>
      </c>
      <c r="J85" s="62">
        <f t="shared" si="4"/>
        <v>0</v>
      </c>
      <c r="K85" s="53"/>
    </row>
    <row r="86" spans="1:11" ht="27" hidden="1" thickBot="1" x14ac:dyDescent="0.3">
      <c r="A86" s="61" t="s">
        <v>146</v>
      </c>
      <c r="B86" s="125">
        <v>909</v>
      </c>
      <c r="C86" s="120"/>
      <c r="D86" s="120"/>
      <c r="E86" s="160">
        <v>9900000270</v>
      </c>
      <c r="F86" s="161"/>
      <c r="G86" s="160"/>
      <c r="H86" s="161"/>
      <c r="I86" s="60">
        <f t="shared" si="4"/>
        <v>0</v>
      </c>
      <c r="J86" s="60">
        <f t="shared" si="4"/>
        <v>0</v>
      </c>
      <c r="K86" s="53"/>
    </row>
    <row r="87" spans="1:11" ht="15.75" hidden="1" thickBot="1" x14ac:dyDescent="0.3">
      <c r="A87" s="61" t="s">
        <v>27</v>
      </c>
      <c r="B87" s="125">
        <v>909</v>
      </c>
      <c r="C87" s="120"/>
      <c r="D87" s="120"/>
      <c r="E87" s="160">
        <v>9900000270</v>
      </c>
      <c r="F87" s="161"/>
      <c r="G87" s="160">
        <v>850</v>
      </c>
      <c r="H87" s="161"/>
      <c r="I87" s="62">
        <v>0</v>
      </c>
      <c r="J87" s="62">
        <v>0</v>
      </c>
      <c r="K87" s="53"/>
    </row>
    <row r="88" spans="1:11" ht="26.25" thickBot="1" x14ac:dyDescent="0.25">
      <c r="A88" s="59" t="s">
        <v>43</v>
      </c>
      <c r="B88" s="115">
        <v>909</v>
      </c>
      <c r="C88" s="119" t="s">
        <v>5</v>
      </c>
      <c r="D88" s="119" t="s">
        <v>9</v>
      </c>
      <c r="E88" s="162"/>
      <c r="F88" s="163"/>
      <c r="G88" s="170"/>
      <c r="H88" s="171"/>
      <c r="I88" s="60">
        <f t="shared" ref="I88:J91" si="5">I89</f>
        <v>50</v>
      </c>
      <c r="J88" s="60">
        <f t="shared" si="5"/>
        <v>50</v>
      </c>
      <c r="K88" s="53"/>
    </row>
    <row r="89" spans="1:11" ht="27" thickBot="1" x14ac:dyDescent="0.3">
      <c r="A89" s="61" t="s">
        <v>22</v>
      </c>
      <c r="B89" s="125">
        <v>909</v>
      </c>
      <c r="C89" s="120" t="s">
        <v>5</v>
      </c>
      <c r="D89" s="120" t="s">
        <v>9</v>
      </c>
      <c r="E89" s="158">
        <v>9000000000</v>
      </c>
      <c r="F89" s="159"/>
      <c r="G89" s="174"/>
      <c r="H89" s="175"/>
      <c r="I89" s="62">
        <f t="shared" si="5"/>
        <v>50</v>
      </c>
      <c r="J89" s="62">
        <f t="shared" si="5"/>
        <v>50</v>
      </c>
      <c r="K89" s="53"/>
    </row>
    <row r="90" spans="1:11" ht="39.75" thickBot="1" x14ac:dyDescent="0.3">
      <c r="A90" s="61" t="s">
        <v>23</v>
      </c>
      <c r="B90" s="125">
        <v>909</v>
      </c>
      <c r="C90" s="120" t="s">
        <v>5</v>
      </c>
      <c r="D90" s="120" t="s">
        <v>9</v>
      </c>
      <c r="E90" s="158">
        <v>9900000000</v>
      </c>
      <c r="F90" s="159"/>
      <c r="G90" s="164"/>
      <c r="H90" s="165"/>
      <c r="I90" s="62">
        <f t="shared" si="5"/>
        <v>50</v>
      </c>
      <c r="J90" s="62">
        <f t="shared" si="5"/>
        <v>50</v>
      </c>
      <c r="K90" s="53"/>
    </row>
    <row r="91" spans="1:11" ht="27" thickBot="1" x14ac:dyDescent="0.3">
      <c r="A91" s="61" t="s">
        <v>33</v>
      </c>
      <c r="B91" s="125">
        <v>909</v>
      </c>
      <c r="C91" s="120" t="s">
        <v>5</v>
      </c>
      <c r="D91" s="120" t="s">
        <v>9</v>
      </c>
      <c r="E91" s="160">
        <v>9900000280</v>
      </c>
      <c r="F91" s="161"/>
      <c r="G91" s="164"/>
      <c r="H91" s="165"/>
      <c r="I91" s="62">
        <f t="shared" si="5"/>
        <v>50</v>
      </c>
      <c r="J91" s="62">
        <f t="shared" si="5"/>
        <v>50</v>
      </c>
      <c r="K91" s="53"/>
    </row>
    <row r="92" spans="1:11" ht="39.75" thickBot="1" x14ac:dyDescent="0.3">
      <c r="A92" s="61" t="s">
        <v>26</v>
      </c>
      <c r="B92" s="125">
        <v>909</v>
      </c>
      <c r="C92" s="120" t="s">
        <v>5</v>
      </c>
      <c r="D92" s="120" t="s">
        <v>9</v>
      </c>
      <c r="E92" s="160">
        <v>9900000280</v>
      </c>
      <c r="F92" s="161"/>
      <c r="G92" s="160">
        <v>240</v>
      </c>
      <c r="H92" s="161"/>
      <c r="I92" s="62">
        <v>50</v>
      </c>
      <c r="J92" s="62">
        <v>50</v>
      </c>
      <c r="K92" s="53"/>
    </row>
    <row r="93" spans="1:11" ht="15" thickBot="1" x14ac:dyDescent="0.25">
      <c r="A93" s="84" t="s">
        <v>44</v>
      </c>
      <c r="B93" s="115">
        <v>909</v>
      </c>
      <c r="C93" s="123" t="s">
        <v>10</v>
      </c>
      <c r="D93" s="123" t="s">
        <v>13</v>
      </c>
      <c r="E93" s="162"/>
      <c r="F93" s="163"/>
      <c r="G93" s="170"/>
      <c r="H93" s="171"/>
      <c r="I93" s="60">
        <f>I94+I107+I120</f>
        <v>5920</v>
      </c>
      <c r="J93" s="60">
        <f>J94+J107+J120</f>
        <v>5920</v>
      </c>
      <c r="K93" s="53"/>
    </row>
    <row r="94" spans="1:11" ht="15" thickBot="1" x14ac:dyDescent="0.25">
      <c r="A94" s="84" t="s">
        <v>45</v>
      </c>
      <c r="B94" s="115">
        <v>909</v>
      </c>
      <c r="C94" s="119" t="s">
        <v>10</v>
      </c>
      <c r="D94" s="119" t="s">
        <v>3</v>
      </c>
      <c r="E94" s="162"/>
      <c r="F94" s="163"/>
      <c r="G94" s="170"/>
      <c r="H94" s="171"/>
      <c r="I94" s="60">
        <f>I95+I101</f>
        <v>830</v>
      </c>
      <c r="J94" s="60">
        <f>J95+J101</f>
        <v>830</v>
      </c>
      <c r="K94" s="53"/>
    </row>
    <row r="95" spans="1:11" ht="52.5" hidden="1" thickBot="1" x14ac:dyDescent="0.3">
      <c r="A95" s="61" t="s">
        <v>103</v>
      </c>
      <c r="B95" s="125">
        <v>909</v>
      </c>
      <c r="C95" s="120" t="s">
        <v>10</v>
      </c>
      <c r="D95" s="120" t="s">
        <v>3</v>
      </c>
      <c r="E95" s="162" t="s">
        <v>100</v>
      </c>
      <c r="F95" s="163"/>
      <c r="G95" s="170"/>
      <c r="H95" s="171"/>
      <c r="I95" s="60">
        <f>I96</f>
        <v>0</v>
      </c>
      <c r="J95" s="60">
        <f>J96</f>
        <v>0</v>
      </c>
      <c r="K95" s="53"/>
    </row>
    <row r="96" spans="1:11" ht="103.5" hidden="1" thickBot="1" x14ac:dyDescent="0.3">
      <c r="A96" s="75" t="s">
        <v>108</v>
      </c>
      <c r="B96" s="125">
        <v>909</v>
      </c>
      <c r="C96" s="120" t="s">
        <v>10</v>
      </c>
      <c r="D96" s="120" t="s">
        <v>3</v>
      </c>
      <c r="E96" s="162" t="s">
        <v>111</v>
      </c>
      <c r="F96" s="163"/>
      <c r="G96" s="170"/>
      <c r="H96" s="171"/>
      <c r="I96" s="60">
        <f>I97+I99</f>
        <v>0</v>
      </c>
      <c r="J96" s="60">
        <f>J97+J99</f>
        <v>0</v>
      </c>
      <c r="K96" s="53"/>
    </row>
    <row r="97" spans="1:11" ht="90.75" hidden="1" thickBot="1" x14ac:dyDescent="0.3">
      <c r="A97" s="85" t="s">
        <v>122</v>
      </c>
      <c r="B97" s="125">
        <v>909</v>
      </c>
      <c r="C97" s="120" t="s">
        <v>10</v>
      </c>
      <c r="D97" s="120" t="s">
        <v>3</v>
      </c>
      <c r="E97" s="162" t="s">
        <v>109</v>
      </c>
      <c r="F97" s="163"/>
      <c r="G97" s="174"/>
      <c r="H97" s="175"/>
      <c r="I97" s="60">
        <f>I98</f>
        <v>0</v>
      </c>
      <c r="J97" s="60">
        <f>J98</f>
        <v>0</v>
      </c>
      <c r="K97" s="53"/>
    </row>
    <row r="98" spans="1:11" ht="15.75" hidden="1" thickBot="1" x14ac:dyDescent="0.3">
      <c r="A98" s="85" t="s">
        <v>99</v>
      </c>
      <c r="B98" s="125">
        <v>909</v>
      </c>
      <c r="C98" s="120" t="s">
        <v>10</v>
      </c>
      <c r="D98" s="120" t="s">
        <v>3</v>
      </c>
      <c r="E98" s="162" t="s">
        <v>109</v>
      </c>
      <c r="F98" s="163"/>
      <c r="G98" s="160">
        <v>410</v>
      </c>
      <c r="H98" s="161"/>
      <c r="I98" s="62">
        <v>0</v>
      </c>
      <c r="J98" s="62">
        <v>0</v>
      </c>
      <c r="K98" s="53"/>
    </row>
    <row r="99" spans="1:11" ht="90.75" hidden="1" thickBot="1" x14ac:dyDescent="0.3">
      <c r="A99" s="85" t="s">
        <v>123</v>
      </c>
      <c r="B99" s="125">
        <v>909</v>
      </c>
      <c r="C99" s="120" t="s">
        <v>10</v>
      </c>
      <c r="D99" s="120" t="s">
        <v>3</v>
      </c>
      <c r="E99" s="162" t="s">
        <v>110</v>
      </c>
      <c r="F99" s="163"/>
      <c r="G99" s="174"/>
      <c r="H99" s="175"/>
      <c r="I99" s="60">
        <f>I100</f>
        <v>0</v>
      </c>
      <c r="J99" s="60">
        <f>J100</f>
        <v>0</v>
      </c>
      <c r="K99" s="53"/>
    </row>
    <row r="100" spans="1:11" ht="15.75" hidden="1" thickBot="1" x14ac:dyDescent="0.3">
      <c r="A100" s="85" t="s">
        <v>99</v>
      </c>
      <c r="B100" s="125">
        <v>909</v>
      </c>
      <c r="C100" s="120" t="s">
        <v>10</v>
      </c>
      <c r="D100" s="120" t="s">
        <v>3</v>
      </c>
      <c r="E100" s="158" t="s">
        <v>110</v>
      </c>
      <c r="F100" s="159"/>
      <c r="G100" s="160">
        <v>410</v>
      </c>
      <c r="H100" s="161"/>
      <c r="I100" s="62">
        <v>0</v>
      </c>
      <c r="J100" s="62">
        <v>0</v>
      </c>
      <c r="K100" s="53"/>
    </row>
    <row r="101" spans="1:11" ht="27" thickBot="1" x14ac:dyDescent="0.3">
      <c r="A101" s="61" t="s">
        <v>22</v>
      </c>
      <c r="B101" s="125">
        <v>909</v>
      </c>
      <c r="C101" s="120" t="s">
        <v>10</v>
      </c>
      <c r="D101" s="120" t="s">
        <v>3</v>
      </c>
      <c r="E101" s="158">
        <v>9000000000</v>
      </c>
      <c r="F101" s="159"/>
      <c r="G101" s="170"/>
      <c r="H101" s="171"/>
      <c r="I101" s="60">
        <f>I102</f>
        <v>830</v>
      </c>
      <c r="J101" s="60">
        <f>J102</f>
        <v>830</v>
      </c>
      <c r="K101" s="53"/>
    </row>
    <row r="102" spans="1:11" ht="39.75" thickBot="1" x14ac:dyDescent="0.3">
      <c r="A102" s="61" t="s">
        <v>23</v>
      </c>
      <c r="B102" s="125">
        <v>909</v>
      </c>
      <c r="C102" s="120" t="s">
        <v>10</v>
      </c>
      <c r="D102" s="120" t="s">
        <v>3</v>
      </c>
      <c r="E102" s="158">
        <v>9900000000</v>
      </c>
      <c r="F102" s="159"/>
      <c r="G102" s="160"/>
      <c r="H102" s="161"/>
      <c r="I102" s="62">
        <f>I103+I105</f>
        <v>830</v>
      </c>
      <c r="J102" s="62">
        <f>J103+J105</f>
        <v>830</v>
      </c>
      <c r="K102" s="53"/>
    </row>
    <row r="103" spans="1:11" ht="27" thickBot="1" x14ac:dyDescent="0.3">
      <c r="A103" s="61" t="s">
        <v>33</v>
      </c>
      <c r="B103" s="125">
        <v>909</v>
      </c>
      <c r="C103" s="120" t="s">
        <v>10</v>
      </c>
      <c r="D103" s="120" t="s">
        <v>3</v>
      </c>
      <c r="E103" s="160">
        <v>9900000280</v>
      </c>
      <c r="F103" s="161"/>
      <c r="G103" s="164"/>
      <c r="H103" s="165"/>
      <c r="I103" s="62">
        <f>I104</f>
        <v>830</v>
      </c>
      <c r="J103" s="62">
        <f>J104</f>
        <v>830</v>
      </c>
      <c r="K103" s="53"/>
    </row>
    <row r="104" spans="1:11" ht="39.75" thickBot="1" x14ac:dyDescent="0.3">
      <c r="A104" s="61" t="s">
        <v>26</v>
      </c>
      <c r="B104" s="125">
        <v>909</v>
      </c>
      <c r="C104" s="120" t="s">
        <v>10</v>
      </c>
      <c r="D104" s="120" t="s">
        <v>3</v>
      </c>
      <c r="E104" s="160">
        <v>9900000280</v>
      </c>
      <c r="F104" s="161"/>
      <c r="G104" s="160">
        <v>240</v>
      </c>
      <c r="H104" s="161"/>
      <c r="I104" s="62">
        <v>830</v>
      </c>
      <c r="J104" s="62">
        <v>830</v>
      </c>
      <c r="K104" s="53"/>
    </row>
    <row r="105" spans="1:11" ht="65.25" hidden="1" thickBot="1" x14ac:dyDescent="0.3">
      <c r="A105" s="61" t="s">
        <v>124</v>
      </c>
      <c r="B105" s="125">
        <v>909</v>
      </c>
      <c r="C105" s="120"/>
      <c r="D105" s="120"/>
      <c r="E105" s="170" t="s">
        <v>92</v>
      </c>
      <c r="F105" s="171"/>
      <c r="G105" s="174"/>
      <c r="H105" s="175"/>
      <c r="I105" s="60">
        <f>I106</f>
        <v>0</v>
      </c>
      <c r="J105" s="60">
        <f>J106</f>
        <v>0</v>
      </c>
      <c r="K105" s="53"/>
    </row>
    <row r="106" spans="1:11" ht="39.75" hidden="1" thickBot="1" x14ac:dyDescent="0.3">
      <c r="A106" s="61" t="s">
        <v>26</v>
      </c>
      <c r="B106" s="125">
        <v>909</v>
      </c>
      <c r="C106" s="120"/>
      <c r="D106" s="120"/>
      <c r="E106" s="160" t="s">
        <v>92</v>
      </c>
      <c r="F106" s="161"/>
      <c r="G106" s="160">
        <v>240</v>
      </c>
      <c r="H106" s="161"/>
      <c r="I106" s="62">
        <v>0</v>
      </c>
      <c r="J106" s="62">
        <v>0</v>
      </c>
      <c r="K106" s="53"/>
    </row>
    <row r="107" spans="1:11" ht="15" thickBot="1" x14ac:dyDescent="0.25">
      <c r="A107" s="57" t="s">
        <v>46</v>
      </c>
      <c r="B107" s="115">
        <v>909</v>
      </c>
      <c r="C107" s="119" t="s">
        <v>10</v>
      </c>
      <c r="D107" s="119" t="s">
        <v>7</v>
      </c>
      <c r="E107" s="162"/>
      <c r="F107" s="163"/>
      <c r="G107" s="170"/>
      <c r="H107" s="171"/>
      <c r="I107" s="60">
        <f>I108+I116</f>
        <v>560</v>
      </c>
      <c r="J107" s="60">
        <f>J108+J116</f>
        <v>560</v>
      </c>
      <c r="K107" s="53"/>
    </row>
    <row r="108" spans="1:11" ht="116.25" hidden="1" thickBot="1" x14ac:dyDescent="0.3">
      <c r="A108" s="61" t="s">
        <v>107</v>
      </c>
      <c r="B108" s="125">
        <v>909</v>
      </c>
      <c r="C108" s="120" t="s">
        <v>10</v>
      </c>
      <c r="D108" s="120" t="s">
        <v>7</v>
      </c>
      <c r="E108" s="162" t="s">
        <v>105</v>
      </c>
      <c r="F108" s="163"/>
      <c r="G108" s="170"/>
      <c r="H108" s="171"/>
      <c r="I108" s="62">
        <f>I109</f>
        <v>0</v>
      </c>
      <c r="J108" s="62">
        <f>J109</f>
        <v>0</v>
      </c>
      <c r="K108" s="53"/>
    </row>
    <row r="109" spans="1:11" ht="90.75" hidden="1" thickBot="1" x14ac:dyDescent="0.3">
      <c r="A109" s="61" t="s">
        <v>127</v>
      </c>
      <c r="B109" s="125">
        <v>909</v>
      </c>
      <c r="C109" s="120" t="s">
        <v>10</v>
      </c>
      <c r="D109" s="120" t="s">
        <v>7</v>
      </c>
      <c r="E109" s="162" t="s">
        <v>106</v>
      </c>
      <c r="F109" s="163"/>
      <c r="G109" s="160"/>
      <c r="H109" s="161"/>
      <c r="I109" s="62">
        <f>I110+I114</f>
        <v>0</v>
      </c>
      <c r="J109" s="62">
        <f>J110+J114</f>
        <v>0</v>
      </c>
      <c r="K109" s="53"/>
    </row>
    <row r="110" spans="1:11" ht="39.75" hidden="1" thickBot="1" x14ac:dyDescent="0.3">
      <c r="A110" s="61" t="s">
        <v>126</v>
      </c>
      <c r="B110" s="125">
        <v>909</v>
      </c>
      <c r="C110" s="120" t="s">
        <v>10</v>
      </c>
      <c r="D110" s="120" t="s">
        <v>7</v>
      </c>
      <c r="E110" s="160">
        <v>610070260</v>
      </c>
      <c r="F110" s="161"/>
      <c r="G110" s="164"/>
      <c r="H110" s="165"/>
      <c r="I110" s="62">
        <f>I111</f>
        <v>0</v>
      </c>
      <c r="J110" s="62">
        <f>J111</f>
        <v>0</v>
      </c>
      <c r="K110" s="53"/>
    </row>
    <row r="111" spans="1:11" ht="39.75" hidden="1" thickBot="1" x14ac:dyDescent="0.3">
      <c r="A111" s="61" t="s">
        <v>26</v>
      </c>
      <c r="B111" s="125">
        <v>909</v>
      </c>
      <c r="C111" s="120" t="s">
        <v>10</v>
      </c>
      <c r="D111" s="120" t="s">
        <v>7</v>
      </c>
      <c r="E111" s="160">
        <v>610070260</v>
      </c>
      <c r="F111" s="161"/>
      <c r="G111" s="160">
        <v>240</v>
      </c>
      <c r="H111" s="161"/>
      <c r="I111" s="62">
        <v>0</v>
      </c>
      <c r="J111" s="62">
        <v>0</v>
      </c>
      <c r="K111" s="53"/>
    </row>
    <row r="112" spans="1:11" ht="13.5" hidden="1" customHeight="1" thickBot="1" x14ac:dyDescent="0.3">
      <c r="A112" s="61" t="s">
        <v>128</v>
      </c>
      <c r="B112" s="125">
        <v>909</v>
      </c>
      <c r="C112" s="120" t="s">
        <v>10</v>
      </c>
      <c r="D112" s="120" t="s">
        <v>7</v>
      </c>
      <c r="E112" s="160" t="s">
        <v>104</v>
      </c>
      <c r="F112" s="161"/>
      <c r="G112" s="76"/>
      <c r="H112" s="77"/>
      <c r="I112" s="62">
        <f>I113</f>
        <v>0</v>
      </c>
      <c r="J112" s="62">
        <f>J113</f>
        <v>0</v>
      </c>
      <c r="K112" s="53"/>
    </row>
    <row r="113" spans="1:11" ht="13.5" hidden="1" customHeight="1" thickBot="1" x14ac:dyDescent="0.3">
      <c r="A113" s="61" t="s">
        <v>26</v>
      </c>
      <c r="B113" s="125">
        <v>909</v>
      </c>
      <c r="C113" s="120" t="s">
        <v>10</v>
      </c>
      <c r="D113" s="120" t="s">
        <v>7</v>
      </c>
      <c r="E113" s="160" t="s">
        <v>104</v>
      </c>
      <c r="F113" s="161"/>
      <c r="G113" s="160">
        <v>240</v>
      </c>
      <c r="H113" s="161"/>
      <c r="I113" s="62">
        <v>0</v>
      </c>
      <c r="J113" s="62">
        <v>0</v>
      </c>
      <c r="K113" s="53"/>
    </row>
    <row r="114" spans="1:11" ht="39.75" hidden="1" thickBot="1" x14ac:dyDescent="0.3">
      <c r="A114" s="61" t="s">
        <v>128</v>
      </c>
      <c r="B114" s="125">
        <v>909</v>
      </c>
      <c r="C114" s="120" t="s">
        <v>10</v>
      </c>
      <c r="D114" s="120" t="s">
        <v>7</v>
      </c>
      <c r="E114" s="160" t="s">
        <v>104</v>
      </c>
      <c r="F114" s="161"/>
      <c r="G114" s="76"/>
      <c r="H114" s="77"/>
      <c r="I114" s="62">
        <f>I115</f>
        <v>0</v>
      </c>
      <c r="J114" s="62">
        <f>J115</f>
        <v>0</v>
      </c>
      <c r="K114" s="53"/>
    </row>
    <row r="115" spans="1:11" ht="39.75" hidden="1" thickBot="1" x14ac:dyDescent="0.3">
      <c r="A115" s="61" t="s">
        <v>26</v>
      </c>
      <c r="B115" s="125">
        <v>909</v>
      </c>
      <c r="C115" s="120" t="s">
        <v>10</v>
      </c>
      <c r="D115" s="120" t="s">
        <v>7</v>
      </c>
      <c r="E115" s="160" t="s">
        <v>104</v>
      </c>
      <c r="F115" s="161"/>
      <c r="G115" s="160">
        <v>240</v>
      </c>
      <c r="H115" s="161"/>
      <c r="I115" s="62">
        <v>0</v>
      </c>
      <c r="J115" s="62">
        <v>0</v>
      </c>
      <c r="K115" s="53"/>
    </row>
    <row r="116" spans="1:11" ht="27" thickBot="1" x14ac:dyDescent="0.3">
      <c r="A116" s="61" t="s">
        <v>33</v>
      </c>
      <c r="B116" s="125">
        <v>909</v>
      </c>
      <c r="C116" s="120" t="s">
        <v>10</v>
      </c>
      <c r="D116" s="120" t="s">
        <v>7</v>
      </c>
      <c r="E116" s="158">
        <v>9000000000</v>
      </c>
      <c r="F116" s="159"/>
      <c r="G116" s="170"/>
      <c r="H116" s="171"/>
      <c r="I116" s="62">
        <f t="shared" ref="I116:J118" si="6">I117</f>
        <v>560</v>
      </c>
      <c r="J116" s="62">
        <f t="shared" si="6"/>
        <v>560</v>
      </c>
      <c r="K116" s="53"/>
    </row>
    <row r="117" spans="1:11" ht="39.75" thickBot="1" x14ac:dyDescent="0.3">
      <c r="A117" s="61" t="s">
        <v>26</v>
      </c>
      <c r="B117" s="125">
        <v>909</v>
      </c>
      <c r="C117" s="120" t="s">
        <v>10</v>
      </c>
      <c r="D117" s="120" t="s">
        <v>7</v>
      </c>
      <c r="E117" s="158">
        <v>9900000000</v>
      </c>
      <c r="F117" s="159"/>
      <c r="G117" s="160"/>
      <c r="H117" s="161"/>
      <c r="I117" s="62">
        <f t="shared" si="6"/>
        <v>560</v>
      </c>
      <c r="J117" s="62">
        <f t="shared" si="6"/>
        <v>560</v>
      </c>
      <c r="K117" s="53"/>
    </row>
    <row r="118" spans="1:11" ht="27" thickBot="1" x14ac:dyDescent="0.3">
      <c r="A118" s="61" t="s">
        <v>33</v>
      </c>
      <c r="B118" s="125">
        <v>909</v>
      </c>
      <c r="C118" s="120" t="s">
        <v>10</v>
      </c>
      <c r="D118" s="120" t="s">
        <v>7</v>
      </c>
      <c r="E118" s="160">
        <v>9900000280</v>
      </c>
      <c r="F118" s="161"/>
      <c r="G118" s="164"/>
      <c r="H118" s="165"/>
      <c r="I118" s="62">
        <f t="shared" si="6"/>
        <v>560</v>
      </c>
      <c r="J118" s="62">
        <f t="shared" si="6"/>
        <v>560</v>
      </c>
      <c r="K118" s="53"/>
    </row>
    <row r="119" spans="1:11" ht="39.75" thickBot="1" x14ac:dyDescent="0.3">
      <c r="A119" s="61" t="s">
        <v>26</v>
      </c>
      <c r="B119" s="125">
        <v>909</v>
      </c>
      <c r="C119" s="120" t="s">
        <v>10</v>
      </c>
      <c r="D119" s="120" t="s">
        <v>7</v>
      </c>
      <c r="E119" s="160">
        <v>9900000280</v>
      </c>
      <c r="F119" s="161"/>
      <c r="G119" s="160">
        <v>240</v>
      </c>
      <c r="H119" s="161"/>
      <c r="I119" s="62">
        <v>560</v>
      </c>
      <c r="J119" s="62">
        <v>560</v>
      </c>
      <c r="K119" s="53"/>
    </row>
    <row r="120" spans="1:11" ht="15" thickBot="1" x14ac:dyDescent="0.25">
      <c r="A120" s="57" t="s">
        <v>47</v>
      </c>
      <c r="B120" s="115">
        <v>909</v>
      </c>
      <c r="C120" s="119" t="s">
        <v>10</v>
      </c>
      <c r="D120" s="119" t="s">
        <v>4</v>
      </c>
      <c r="E120" s="162"/>
      <c r="F120" s="163"/>
      <c r="G120" s="170"/>
      <c r="H120" s="171"/>
      <c r="I120" s="60">
        <f>I121+I141</f>
        <v>4530</v>
      </c>
      <c r="J120" s="60">
        <f>J121+J141</f>
        <v>4530</v>
      </c>
      <c r="K120" s="53"/>
    </row>
    <row r="121" spans="1:11" ht="78" thickBot="1" x14ac:dyDescent="0.3">
      <c r="A121" s="61" t="s">
        <v>193</v>
      </c>
      <c r="B121" s="125">
        <v>909</v>
      </c>
      <c r="C121" s="120" t="s">
        <v>10</v>
      </c>
      <c r="D121" s="120" t="s">
        <v>4</v>
      </c>
      <c r="E121" s="162" t="s">
        <v>62</v>
      </c>
      <c r="F121" s="163"/>
      <c r="G121" s="170"/>
      <c r="H121" s="171"/>
      <c r="I121" s="60">
        <f>I122+I125+I128+I137+I132+I135+I139</f>
        <v>4450</v>
      </c>
      <c r="J121" s="60">
        <f>J122+J125+J128+J137+J132+J135+J139</f>
        <v>4450</v>
      </c>
      <c r="K121" s="53"/>
    </row>
    <row r="122" spans="1:11" ht="107.45" customHeight="1" thickBot="1" x14ac:dyDescent="0.3">
      <c r="A122" s="61" t="s">
        <v>194</v>
      </c>
      <c r="B122" s="125">
        <v>909</v>
      </c>
      <c r="C122" s="120" t="s">
        <v>10</v>
      </c>
      <c r="D122" s="120" t="s">
        <v>4</v>
      </c>
      <c r="E122" s="162" t="s">
        <v>63</v>
      </c>
      <c r="F122" s="163"/>
      <c r="G122" s="170"/>
      <c r="H122" s="171"/>
      <c r="I122" s="60">
        <f>I123</f>
        <v>2350</v>
      </c>
      <c r="J122" s="60">
        <f>J123</f>
        <v>2350</v>
      </c>
      <c r="K122" s="53"/>
    </row>
    <row r="123" spans="1:11" ht="27" thickBot="1" x14ac:dyDescent="0.3">
      <c r="A123" s="61" t="s">
        <v>129</v>
      </c>
      <c r="B123" s="125">
        <v>909</v>
      </c>
      <c r="C123" s="120" t="s">
        <v>10</v>
      </c>
      <c r="D123" s="120" t="s">
        <v>4</v>
      </c>
      <c r="E123" s="158" t="s">
        <v>65</v>
      </c>
      <c r="F123" s="159"/>
      <c r="G123" s="170"/>
      <c r="H123" s="171"/>
      <c r="I123" s="62">
        <f>I124</f>
        <v>2350</v>
      </c>
      <c r="J123" s="62">
        <f>J124</f>
        <v>2350</v>
      </c>
      <c r="K123" s="53"/>
    </row>
    <row r="124" spans="1:11" ht="39.75" thickBot="1" x14ac:dyDescent="0.3">
      <c r="A124" s="61" t="s">
        <v>26</v>
      </c>
      <c r="B124" s="125">
        <v>909</v>
      </c>
      <c r="C124" s="120" t="s">
        <v>10</v>
      </c>
      <c r="D124" s="120" t="s">
        <v>4</v>
      </c>
      <c r="E124" s="158" t="s">
        <v>65</v>
      </c>
      <c r="F124" s="159"/>
      <c r="G124" s="160">
        <v>240</v>
      </c>
      <c r="H124" s="161"/>
      <c r="I124" s="62">
        <v>2350</v>
      </c>
      <c r="J124" s="62">
        <v>2350</v>
      </c>
      <c r="K124" s="53"/>
    </row>
    <row r="125" spans="1:11" ht="101.45" customHeight="1" thickBot="1" x14ac:dyDescent="0.3">
      <c r="A125" s="61" t="s">
        <v>192</v>
      </c>
      <c r="B125" s="125">
        <v>909</v>
      </c>
      <c r="C125" s="120" t="s">
        <v>10</v>
      </c>
      <c r="D125" s="120" t="s">
        <v>4</v>
      </c>
      <c r="E125" s="162" t="s">
        <v>83</v>
      </c>
      <c r="F125" s="163"/>
      <c r="G125" s="164"/>
      <c r="H125" s="165"/>
      <c r="I125" s="60">
        <f>I126</f>
        <v>1850</v>
      </c>
      <c r="J125" s="60">
        <f>J126</f>
        <v>1850</v>
      </c>
      <c r="K125" s="53"/>
    </row>
    <row r="126" spans="1:11" ht="27" thickBot="1" x14ac:dyDescent="0.3">
      <c r="A126" s="61" t="s">
        <v>130</v>
      </c>
      <c r="B126" s="125">
        <v>909</v>
      </c>
      <c r="C126" s="120" t="s">
        <v>10</v>
      </c>
      <c r="D126" s="120" t="s">
        <v>4</v>
      </c>
      <c r="E126" s="158" t="s">
        <v>80</v>
      </c>
      <c r="F126" s="159"/>
      <c r="G126" s="160"/>
      <c r="H126" s="161"/>
      <c r="I126" s="62">
        <f>I127</f>
        <v>1850</v>
      </c>
      <c r="J126" s="62">
        <f>J127</f>
        <v>1850</v>
      </c>
      <c r="K126" s="53"/>
    </row>
    <row r="127" spans="1:11" ht="39.75" thickBot="1" x14ac:dyDescent="0.3">
      <c r="A127" s="61" t="s">
        <v>26</v>
      </c>
      <c r="B127" s="125">
        <v>909</v>
      </c>
      <c r="C127" s="120" t="s">
        <v>10</v>
      </c>
      <c r="D127" s="120" t="s">
        <v>4</v>
      </c>
      <c r="E127" s="158" t="s">
        <v>80</v>
      </c>
      <c r="F127" s="159"/>
      <c r="G127" s="164">
        <v>240</v>
      </c>
      <c r="H127" s="165"/>
      <c r="I127" s="62">
        <v>1850</v>
      </c>
      <c r="J127" s="62">
        <v>1850</v>
      </c>
      <c r="K127" s="53"/>
    </row>
    <row r="128" spans="1:11" ht="116.25" hidden="1" thickBot="1" x14ac:dyDescent="0.3">
      <c r="A128" s="61" t="s">
        <v>66</v>
      </c>
      <c r="B128" s="125">
        <v>909</v>
      </c>
      <c r="C128" s="120" t="s">
        <v>10</v>
      </c>
      <c r="D128" s="120" t="s">
        <v>4</v>
      </c>
      <c r="E128" s="162" t="s">
        <v>82</v>
      </c>
      <c r="F128" s="163"/>
      <c r="G128" s="174"/>
      <c r="H128" s="175"/>
      <c r="I128" s="86">
        <f>I129</f>
        <v>0</v>
      </c>
      <c r="J128" s="86">
        <f>J129</f>
        <v>0</v>
      </c>
      <c r="K128" s="53"/>
    </row>
    <row r="129" spans="1:11" ht="30" hidden="1" customHeight="1" thickBot="1" x14ac:dyDescent="0.3">
      <c r="A129" s="61" t="s">
        <v>115</v>
      </c>
      <c r="B129" s="125">
        <v>909</v>
      </c>
      <c r="C129" s="120" t="s">
        <v>10</v>
      </c>
      <c r="D129" s="120" t="s">
        <v>4</v>
      </c>
      <c r="E129" s="158" t="s">
        <v>81</v>
      </c>
      <c r="F129" s="159"/>
      <c r="G129" s="164"/>
      <c r="H129" s="165"/>
      <c r="I129" s="87">
        <f>I130</f>
        <v>0</v>
      </c>
      <c r="J129" s="87">
        <f>J130</f>
        <v>0</v>
      </c>
      <c r="K129" s="53"/>
    </row>
    <row r="130" spans="1:11" ht="39.75" hidden="1" thickBot="1" x14ac:dyDescent="0.3">
      <c r="A130" s="88" t="s">
        <v>26</v>
      </c>
      <c r="B130" s="125">
        <v>909</v>
      </c>
      <c r="C130" s="120" t="s">
        <v>10</v>
      </c>
      <c r="D130" s="120" t="s">
        <v>4</v>
      </c>
      <c r="E130" s="158" t="s">
        <v>81</v>
      </c>
      <c r="F130" s="159"/>
      <c r="G130" s="164">
        <v>240</v>
      </c>
      <c r="H130" s="165"/>
      <c r="I130" s="87">
        <v>0</v>
      </c>
      <c r="J130" s="87">
        <v>0</v>
      </c>
      <c r="K130" s="53"/>
    </row>
    <row r="131" spans="1:11" ht="103.5" thickBot="1" x14ac:dyDescent="0.3">
      <c r="A131" s="78" t="s">
        <v>191</v>
      </c>
      <c r="B131" s="125">
        <v>909</v>
      </c>
      <c r="C131" s="120" t="s">
        <v>10</v>
      </c>
      <c r="D131" s="120" t="s">
        <v>4</v>
      </c>
      <c r="E131" s="207" t="s">
        <v>82</v>
      </c>
      <c r="F131" s="207"/>
      <c r="G131" s="89"/>
      <c r="H131" s="90"/>
      <c r="I131" s="93">
        <f>I132</f>
        <v>250</v>
      </c>
      <c r="J131" s="93">
        <f>J132</f>
        <v>250</v>
      </c>
      <c r="K131" s="53"/>
    </row>
    <row r="132" spans="1:11" ht="65.25" thickBot="1" x14ac:dyDescent="0.3">
      <c r="A132" s="94" t="s">
        <v>148</v>
      </c>
      <c r="B132" s="125">
        <v>909</v>
      </c>
      <c r="C132" s="120" t="s">
        <v>10</v>
      </c>
      <c r="D132" s="120" t="s">
        <v>4</v>
      </c>
      <c r="E132" s="210" t="s">
        <v>190</v>
      </c>
      <c r="F132" s="210"/>
      <c r="G132" s="211"/>
      <c r="H132" s="212"/>
      <c r="I132" s="95">
        <f>I133</f>
        <v>250</v>
      </c>
      <c r="J132" s="95">
        <f>J133</f>
        <v>250</v>
      </c>
      <c r="K132" s="53"/>
    </row>
    <row r="133" spans="1:11" ht="39.75" thickBot="1" x14ac:dyDescent="0.3">
      <c r="A133" s="96" t="s">
        <v>26</v>
      </c>
      <c r="B133" s="125">
        <v>909</v>
      </c>
      <c r="C133" s="120" t="s">
        <v>10</v>
      </c>
      <c r="D133" s="120" t="s">
        <v>4</v>
      </c>
      <c r="E133" s="208" t="s">
        <v>190</v>
      </c>
      <c r="F133" s="209"/>
      <c r="G133" s="217">
        <v>240</v>
      </c>
      <c r="H133" s="218"/>
      <c r="I133" s="62">
        <v>250</v>
      </c>
      <c r="J133" s="62">
        <v>250</v>
      </c>
      <c r="K133" s="53"/>
    </row>
    <row r="134" spans="1:11" ht="154.5" hidden="1" thickBot="1" x14ac:dyDescent="0.3">
      <c r="A134" s="97" t="s">
        <v>116</v>
      </c>
      <c r="B134" s="125">
        <v>909</v>
      </c>
      <c r="C134" s="120" t="s">
        <v>10</v>
      </c>
      <c r="D134" s="120" t="s">
        <v>4</v>
      </c>
      <c r="E134" s="215" t="s">
        <v>117</v>
      </c>
      <c r="F134" s="216"/>
      <c r="G134" s="99"/>
      <c r="H134" s="100"/>
      <c r="I134" s="62">
        <f>I136+I137+I139</f>
        <v>0</v>
      </c>
      <c r="J134" s="62">
        <f>J136+J137+J139</f>
        <v>0</v>
      </c>
      <c r="K134" s="53"/>
    </row>
    <row r="135" spans="1:11" ht="78" hidden="1" thickBot="1" x14ac:dyDescent="0.3">
      <c r="A135" s="103" t="s">
        <v>118</v>
      </c>
      <c r="B135" s="125">
        <v>909</v>
      </c>
      <c r="C135" s="120" t="s">
        <v>10</v>
      </c>
      <c r="D135" s="120" t="s">
        <v>4</v>
      </c>
      <c r="E135" s="215" t="s">
        <v>86</v>
      </c>
      <c r="F135" s="216"/>
      <c r="G135" s="64"/>
      <c r="H135" s="65"/>
      <c r="I135" s="60">
        <f>I136</f>
        <v>0</v>
      </c>
      <c r="J135" s="60">
        <f>J136</f>
        <v>0</v>
      </c>
      <c r="K135" s="53"/>
    </row>
    <row r="136" spans="1:11" ht="39.75" hidden="1" thickBot="1" x14ac:dyDescent="0.3">
      <c r="A136" s="103" t="s">
        <v>26</v>
      </c>
      <c r="B136" s="125">
        <v>909</v>
      </c>
      <c r="C136" s="120" t="s">
        <v>10</v>
      </c>
      <c r="D136" s="120" t="s">
        <v>4</v>
      </c>
      <c r="E136" s="158" t="s">
        <v>86</v>
      </c>
      <c r="F136" s="159"/>
      <c r="G136" s="164">
        <v>240</v>
      </c>
      <c r="H136" s="165"/>
      <c r="I136" s="62">
        <v>0</v>
      </c>
      <c r="J136" s="62">
        <v>0</v>
      </c>
      <c r="K136" s="53"/>
    </row>
    <row r="137" spans="1:11" ht="78" hidden="1" thickBot="1" x14ac:dyDescent="0.3">
      <c r="A137" s="104" t="s">
        <v>131</v>
      </c>
      <c r="B137" s="125">
        <v>909</v>
      </c>
      <c r="C137" s="120" t="s">
        <v>10</v>
      </c>
      <c r="D137" s="120" t="s">
        <v>4</v>
      </c>
      <c r="E137" s="162" t="s">
        <v>85</v>
      </c>
      <c r="F137" s="163"/>
      <c r="G137" s="164"/>
      <c r="H137" s="165"/>
      <c r="I137" s="60">
        <f>I138</f>
        <v>0</v>
      </c>
      <c r="J137" s="60">
        <f>J138</f>
        <v>0</v>
      </c>
      <c r="K137" s="53"/>
    </row>
    <row r="138" spans="1:11" ht="39.75" hidden="1" thickBot="1" x14ac:dyDescent="0.3">
      <c r="A138" s="103" t="s">
        <v>26</v>
      </c>
      <c r="B138" s="125">
        <v>909</v>
      </c>
      <c r="C138" s="120" t="s">
        <v>10</v>
      </c>
      <c r="D138" s="120" t="s">
        <v>4</v>
      </c>
      <c r="E138" s="158" t="s">
        <v>85</v>
      </c>
      <c r="F138" s="159"/>
      <c r="G138" s="164">
        <v>240</v>
      </c>
      <c r="H138" s="165"/>
      <c r="I138" s="62">
        <v>0</v>
      </c>
      <c r="J138" s="62">
        <v>0</v>
      </c>
      <c r="K138" s="53"/>
    </row>
    <row r="139" spans="1:11" ht="90.75" hidden="1" thickBot="1" x14ac:dyDescent="0.3">
      <c r="A139" s="104" t="s">
        <v>119</v>
      </c>
      <c r="B139" s="125">
        <v>909</v>
      </c>
      <c r="C139" s="120" t="s">
        <v>10</v>
      </c>
      <c r="D139" s="120" t="s">
        <v>4</v>
      </c>
      <c r="E139" s="162" t="s">
        <v>88</v>
      </c>
      <c r="F139" s="163"/>
      <c r="G139" s="64"/>
      <c r="H139" s="65"/>
      <c r="I139" s="60">
        <f>I140</f>
        <v>0</v>
      </c>
      <c r="J139" s="60">
        <f>J140</f>
        <v>0</v>
      </c>
      <c r="K139" s="53"/>
    </row>
    <row r="140" spans="1:11" ht="39.75" hidden="1" thickBot="1" x14ac:dyDescent="0.3">
      <c r="A140" s="103" t="s">
        <v>26</v>
      </c>
      <c r="B140" s="125">
        <v>909</v>
      </c>
      <c r="C140" s="120" t="s">
        <v>10</v>
      </c>
      <c r="D140" s="120" t="s">
        <v>4</v>
      </c>
      <c r="E140" s="158" t="s">
        <v>88</v>
      </c>
      <c r="F140" s="159"/>
      <c r="G140" s="164">
        <v>240</v>
      </c>
      <c r="H140" s="165"/>
      <c r="I140" s="62">
        <v>0</v>
      </c>
      <c r="J140" s="62">
        <v>0</v>
      </c>
      <c r="K140" s="53"/>
    </row>
    <row r="141" spans="1:11" ht="27" thickBot="1" x14ac:dyDescent="0.3">
      <c r="A141" s="61" t="s">
        <v>22</v>
      </c>
      <c r="B141" s="125">
        <v>909</v>
      </c>
      <c r="C141" s="120" t="s">
        <v>10</v>
      </c>
      <c r="D141" s="120" t="s">
        <v>4</v>
      </c>
      <c r="E141" s="162">
        <v>9000000000</v>
      </c>
      <c r="F141" s="163"/>
      <c r="G141" s="64"/>
      <c r="H141" s="65"/>
      <c r="I141" s="60">
        <f t="shared" ref="I141:J143" si="7">I142</f>
        <v>80</v>
      </c>
      <c r="J141" s="60">
        <f t="shared" si="7"/>
        <v>80</v>
      </c>
      <c r="K141" s="53"/>
    </row>
    <row r="142" spans="1:11" ht="39.75" thickBot="1" x14ac:dyDescent="0.3">
      <c r="A142" s="61" t="s">
        <v>23</v>
      </c>
      <c r="B142" s="125">
        <v>909</v>
      </c>
      <c r="C142" s="120" t="s">
        <v>10</v>
      </c>
      <c r="D142" s="120" t="s">
        <v>4</v>
      </c>
      <c r="E142" s="158">
        <v>9900000000</v>
      </c>
      <c r="F142" s="159"/>
      <c r="G142" s="64"/>
      <c r="H142" s="65"/>
      <c r="I142" s="62">
        <f t="shared" si="7"/>
        <v>80</v>
      </c>
      <c r="J142" s="62">
        <f t="shared" si="7"/>
        <v>80</v>
      </c>
      <c r="K142" s="53"/>
    </row>
    <row r="143" spans="1:11" ht="29.25" customHeight="1" thickBot="1" x14ac:dyDescent="0.3">
      <c r="A143" s="61" t="s">
        <v>87</v>
      </c>
      <c r="B143" s="125">
        <v>909</v>
      </c>
      <c r="C143" s="120" t="s">
        <v>10</v>
      </c>
      <c r="D143" s="120" t="s">
        <v>4</v>
      </c>
      <c r="E143" s="164">
        <v>9900005040</v>
      </c>
      <c r="F143" s="165"/>
      <c r="G143" s="64"/>
      <c r="H143" s="65"/>
      <c r="I143" s="62">
        <f t="shared" si="7"/>
        <v>80</v>
      </c>
      <c r="J143" s="62">
        <f t="shared" si="7"/>
        <v>80</v>
      </c>
      <c r="K143" s="53"/>
    </row>
    <row r="144" spans="1:11" ht="15.75" thickBot="1" x14ac:dyDescent="0.3">
      <c r="A144" s="61" t="s">
        <v>32</v>
      </c>
      <c r="B144" s="125">
        <v>909</v>
      </c>
      <c r="C144" s="120" t="s">
        <v>10</v>
      </c>
      <c r="D144" s="120" t="s">
        <v>4</v>
      </c>
      <c r="E144" s="164">
        <v>9900005040</v>
      </c>
      <c r="F144" s="165"/>
      <c r="G144" s="164">
        <v>540</v>
      </c>
      <c r="H144" s="165"/>
      <c r="I144" s="62">
        <v>80</v>
      </c>
      <c r="J144" s="62">
        <v>80</v>
      </c>
      <c r="K144" s="53"/>
    </row>
    <row r="145" spans="1:11" ht="32.25" customHeight="1" thickBot="1" x14ac:dyDescent="0.25">
      <c r="A145" s="105" t="s">
        <v>49</v>
      </c>
      <c r="B145" s="115">
        <v>909</v>
      </c>
      <c r="C145" s="119" t="s">
        <v>11</v>
      </c>
      <c r="D145" s="119" t="s">
        <v>13</v>
      </c>
      <c r="E145" s="162"/>
      <c r="F145" s="163"/>
      <c r="G145" s="170"/>
      <c r="H145" s="171"/>
      <c r="I145" s="60">
        <f>I146</f>
        <v>12459</v>
      </c>
      <c r="J145" s="60">
        <f>J146</f>
        <v>12459</v>
      </c>
      <c r="K145" s="53"/>
    </row>
    <row r="146" spans="1:11" ht="15" thickBot="1" x14ac:dyDescent="0.25">
      <c r="A146" s="57" t="s">
        <v>50</v>
      </c>
      <c r="B146" s="115">
        <v>909</v>
      </c>
      <c r="C146" s="119" t="s">
        <v>11</v>
      </c>
      <c r="D146" s="119" t="s">
        <v>3</v>
      </c>
      <c r="E146" s="162"/>
      <c r="F146" s="163"/>
      <c r="G146" s="170"/>
      <c r="H146" s="171"/>
      <c r="I146" s="60">
        <f>I147</f>
        <v>12459</v>
      </c>
      <c r="J146" s="60">
        <f>J147</f>
        <v>12459</v>
      </c>
      <c r="K146" s="53"/>
    </row>
    <row r="147" spans="1:11" ht="78" thickBot="1" x14ac:dyDescent="0.3">
      <c r="A147" s="61" t="s">
        <v>189</v>
      </c>
      <c r="B147" s="125">
        <v>909</v>
      </c>
      <c r="C147" s="120" t="s">
        <v>11</v>
      </c>
      <c r="D147" s="120" t="s">
        <v>3</v>
      </c>
      <c r="E147" s="162" t="s">
        <v>67</v>
      </c>
      <c r="F147" s="163"/>
      <c r="G147" s="170"/>
      <c r="H147" s="171"/>
      <c r="I147" s="62">
        <f>I148+I155</f>
        <v>12459</v>
      </c>
      <c r="J147" s="62">
        <f>J148+J155</f>
        <v>12459</v>
      </c>
      <c r="K147" s="53"/>
    </row>
    <row r="148" spans="1:11" ht="108" customHeight="1" thickBot="1" x14ac:dyDescent="0.3">
      <c r="A148" s="61" t="s">
        <v>188</v>
      </c>
      <c r="B148" s="125">
        <v>909</v>
      </c>
      <c r="C148" s="120" t="s">
        <v>11</v>
      </c>
      <c r="D148" s="120" t="s">
        <v>3</v>
      </c>
      <c r="E148" s="162" t="s">
        <v>68</v>
      </c>
      <c r="F148" s="163"/>
      <c r="G148" s="170"/>
      <c r="H148" s="171"/>
      <c r="I148" s="62">
        <f>I149+I154</f>
        <v>1435</v>
      </c>
      <c r="J148" s="62">
        <f>J149+J154</f>
        <v>1435</v>
      </c>
      <c r="K148" s="53"/>
    </row>
    <row r="149" spans="1:11" ht="27" thickBot="1" x14ac:dyDescent="0.3">
      <c r="A149" s="61" t="s">
        <v>120</v>
      </c>
      <c r="B149" s="125">
        <v>909</v>
      </c>
      <c r="C149" s="120" t="s">
        <v>11</v>
      </c>
      <c r="D149" s="120" t="s">
        <v>3</v>
      </c>
      <c r="E149" s="158" t="s">
        <v>70</v>
      </c>
      <c r="F149" s="159"/>
      <c r="G149" s="164"/>
      <c r="H149" s="165"/>
      <c r="I149" s="62">
        <f>I150+I151+I152</f>
        <v>839.7</v>
      </c>
      <c r="J149" s="62">
        <f>J150+J151+J152</f>
        <v>839.7</v>
      </c>
      <c r="K149" s="53"/>
    </row>
    <row r="150" spans="1:11" ht="27" thickBot="1" x14ac:dyDescent="0.3">
      <c r="A150" s="61" t="s">
        <v>48</v>
      </c>
      <c r="B150" s="125">
        <v>909</v>
      </c>
      <c r="C150" s="120" t="s">
        <v>11</v>
      </c>
      <c r="D150" s="120" t="s">
        <v>3</v>
      </c>
      <c r="E150" s="158" t="s">
        <v>70</v>
      </c>
      <c r="F150" s="159"/>
      <c r="G150" s="164">
        <v>110</v>
      </c>
      <c r="H150" s="165"/>
      <c r="I150" s="62">
        <v>654.70000000000005</v>
      </c>
      <c r="J150" s="62">
        <v>654.70000000000005</v>
      </c>
      <c r="K150" s="53"/>
    </row>
    <row r="151" spans="1:11" ht="39.75" thickBot="1" x14ac:dyDescent="0.3">
      <c r="A151" s="61" t="s">
        <v>26</v>
      </c>
      <c r="B151" s="125">
        <v>909</v>
      </c>
      <c r="C151" s="120" t="s">
        <v>11</v>
      </c>
      <c r="D151" s="120" t="s">
        <v>3</v>
      </c>
      <c r="E151" s="158" t="s">
        <v>70</v>
      </c>
      <c r="F151" s="159"/>
      <c r="G151" s="164">
        <v>240</v>
      </c>
      <c r="H151" s="165"/>
      <c r="I151" s="62">
        <v>185</v>
      </c>
      <c r="J151" s="62">
        <v>185</v>
      </c>
      <c r="K151" s="53"/>
    </row>
    <row r="152" spans="1:11" ht="15.75" hidden="1" thickBot="1" x14ac:dyDescent="0.3">
      <c r="A152" s="61" t="s">
        <v>27</v>
      </c>
      <c r="B152" s="125">
        <v>909</v>
      </c>
      <c r="C152" s="120" t="s">
        <v>11</v>
      </c>
      <c r="D152" s="120" t="s">
        <v>3</v>
      </c>
      <c r="E152" s="158" t="s">
        <v>70</v>
      </c>
      <c r="F152" s="159"/>
      <c r="G152" s="164">
        <v>850</v>
      </c>
      <c r="H152" s="165"/>
      <c r="I152" s="62">
        <v>0</v>
      </c>
      <c r="J152" s="62">
        <v>0</v>
      </c>
      <c r="K152" s="53"/>
    </row>
    <row r="153" spans="1:11" ht="32.450000000000003" customHeight="1" thickBot="1" x14ac:dyDescent="0.3">
      <c r="A153" s="61" t="s">
        <v>147</v>
      </c>
      <c r="B153" s="125">
        <v>909</v>
      </c>
      <c r="C153" s="120" t="s">
        <v>11</v>
      </c>
      <c r="D153" s="120" t="s">
        <v>3</v>
      </c>
      <c r="E153" s="158" t="s">
        <v>134</v>
      </c>
      <c r="F153" s="159"/>
      <c r="G153" s="64"/>
      <c r="H153" s="65"/>
      <c r="I153" s="62">
        <f>I154</f>
        <v>595.29999999999995</v>
      </c>
      <c r="J153" s="62">
        <f>J154</f>
        <v>595.29999999999995</v>
      </c>
      <c r="K153" s="53"/>
    </row>
    <row r="154" spans="1:11" ht="27" thickBot="1" x14ac:dyDescent="0.3">
      <c r="A154" s="61" t="s">
        <v>48</v>
      </c>
      <c r="B154" s="125">
        <v>909</v>
      </c>
      <c r="C154" s="120" t="s">
        <v>11</v>
      </c>
      <c r="D154" s="120" t="s">
        <v>3</v>
      </c>
      <c r="E154" s="158" t="s">
        <v>134</v>
      </c>
      <c r="F154" s="159"/>
      <c r="G154" s="164">
        <v>110</v>
      </c>
      <c r="H154" s="165"/>
      <c r="I154" s="62">
        <v>595.29999999999995</v>
      </c>
      <c r="J154" s="62">
        <v>595.29999999999995</v>
      </c>
      <c r="K154" s="53"/>
    </row>
    <row r="155" spans="1:11" ht="124.15" customHeight="1" thickBot="1" x14ac:dyDescent="0.3">
      <c r="A155" s="61" t="s">
        <v>187</v>
      </c>
      <c r="B155" s="125">
        <v>909</v>
      </c>
      <c r="C155" s="120" t="s">
        <v>11</v>
      </c>
      <c r="D155" s="120" t="s">
        <v>3</v>
      </c>
      <c r="E155" s="158" t="s">
        <v>72</v>
      </c>
      <c r="F155" s="159"/>
      <c r="G155" s="164"/>
      <c r="H155" s="165"/>
      <c r="I155" s="62">
        <f>I156+I160+I162</f>
        <v>11024</v>
      </c>
      <c r="J155" s="62">
        <f>J156+J160+J162</f>
        <v>11024</v>
      </c>
      <c r="K155" s="53"/>
    </row>
    <row r="156" spans="1:11" ht="32.25" customHeight="1" thickBot="1" x14ac:dyDescent="0.3">
      <c r="A156" s="61" t="s">
        <v>121</v>
      </c>
      <c r="B156" s="125">
        <v>909</v>
      </c>
      <c r="C156" s="120" t="s">
        <v>11</v>
      </c>
      <c r="D156" s="120" t="s">
        <v>3</v>
      </c>
      <c r="E156" s="158" t="s">
        <v>73</v>
      </c>
      <c r="F156" s="159"/>
      <c r="G156" s="164"/>
      <c r="H156" s="165"/>
      <c r="I156" s="62">
        <f>I157+I158+I159</f>
        <v>6544.5</v>
      </c>
      <c r="J156" s="62">
        <f>J157+J158+J159</f>
        <v>6544.5</v>
      </c>
      <c r="K156" s="53"/>
    </row>
    <row r="157" spans="1:11" ht="27" thickBot="1" x14ac:dyDescent="0.3">
      <c r="A157" s="61" t="s">
        <v>48</v>
      </c>
      <c r="B157" s="125">
        <v>909</v>
      </c>
      <c r="C157" s="120" t="s">
        <v>11</v>
      </c>
      <c r="D157" s="120" t="s">
        <v>3</v>
      </c>
      <c r="E157" s="158" t="s">
        <v>73</v>
      </c>
      <c r="F157" s="159"/>
      <c r="G157" s="164">
        <v>110</v>
      </c>
      <c r="H157" s="165"/>
      <c r="I157" s="62">
        <v>3134.5</v>
      </c>
      <c r="J157" s="62">
        <v>3134.5</v>
      </c>
      <c r="K157" s="53"/>
    </row>
    <row r="158" spans="1:11" ht="39.75" thickBot="1" x14ac:dyDescent="0.3">
      <c r="A158" s="61" t="s">
        <v>26</v>
      </c>
      <c r="B158" s="125">
        <v>909</v>
      </c>
      <c r="C158" s="120" t="s">
        <v>11</v>
      </c>
      <c r="D158" s="120" t="s">
        <v>3</v>
      </c>
      <c r="E158" s="158" t="s">
        <v>73</v>
      </c>
      <c r="F158" s="159"/>
      <c r="G158" s="164">
        <v>240</v>
      </c>
      <c r="H158" s="165"/>
      <c r="I158" s="62">
        <v>3400</v>
      </c>
      <c r="J158" s="62">
        <v>3400</v>
      </c>
      <c r="K158" s="53"/>
    </row>
    <row r="159" spans="1:11" ht="15.75" thickBot="1" x14ac:dyDescent="0.3">
      <c r="A159" s="61" t="s">
        <v>27</v>
      </c>
      <c r="B159" s="125">
        <v>909</v>
      </c>
      <c r="C159" s="120" t="s">
        <v>11</v>
      </c>
      <c r="D159" s="120" t="s">
        <v>3</v>
      </c>
      <c r="E159" s="158" t="s">
        <v>73</v>
      </c>
      <c r="F159" s="159"/>
      <c r="G159" s="164">
        <v>850</v>
      </c>
      <c r="H159" s="165"/>
      <c r="I159" s="62">
        <v>10</v>
      </c>
      <c r="J159" s="62">
        <v>10</v>
      </c>
      <c r="K159" s="53"/>
    </row>
    <row r="160" spans="1:11" ht="30.6" customHeight="1" thickBot="1" x14ac:dyDescent="0.3">
      <c r="A160" s="61" t="s">
        <v>147</v>
      </c>
      <c r="B160" s="125">
        <v>909</v>
      </c>
      <c r="C160" s="120" t="s">
        <v>11</v>
      </c>
      <c r="D160" s="120" t="s">
        <v>3</v>
      </c>
      <c r="E160" s="158" t="s">
        <v>133</v>
      </c>
      <c r="F160" s="159"/>
      <c r="G160" s="164"/>
      <c r="H160" s="165"/>
      <c r="I160" s="60">
        <f>I161</f>
        <v>4479.5</v>
      </c>
      <c r="J160" s="60">
        <f>J161</f>
        <v>4479.5</v>
      </c>
      <c r="K160" s="53"/>
    </row>
    <row r="161" spans="1:11" ht="27" thickBot="1" x14ac:dyDescent="0.3">
      <c r="A161" s="61" t="s">
        <v>48</v>
      </c>
      <c r="B161" s="125">
        <v>909</v>
      </c>
      <c r="C161" s="120" t="s">
        <v>11</v>
      </c>
      <c r="D161" s="120" t="s">
        <v>3</v>
      </c>
      <c r="E161" s="158" t="s">
        <v>133</v>
      </c>
      <c r="F161" s="159"/>
      <c r="G161" s="164">
        <v>110</v>
      </c>
      <c r="H161" s="165"/>
      <c r="I161" s="62">
        <v>4479.5</v>
      </c>
      <c r="J161" s="62">
        <v>4479.5</v>
      </c>
      <c r="K161" s="53"/>
    </row>
    <row r="162" spans="1:11" ht="52.5" hidden="1" thickBot="1" x14ac:dyDescent="0.3">
      <c r="A162" s="61" t="s">
        <v>142</v>
      </c>
      <c r="B162" s="125">
        <v>909</v>
      </c>
      <c r="C162" s="120"/>
      <c r="D162" s="120"/>
      <c r="E162" s="162" t="s">
        <v>143</v>
      </c>
      <c r="F162" s="163"/>
      <c r="G162" s="64"/>
      <c r="H162" s="65"/>
      <c r="I162" s="62">
        <f>I163</f>
        <v>0</v>
      </c>
      <c r="J162" s="62">
        <f>J163</f>
        <v>0</v>
      </c>
      <c r="K162" s="53"/>
    </row>
    <row r="163" spans="1:11" ht="39.75" hidden="1" thickBot="1" x14ac:dyDescent="0.3">
      <c r="A163" s="61" t="s">
        <v>26</v>
      </c>
      <c r="B163" s="125">
        <v>909</v>
      </c>
      <c r="C163" s="120"/>
      <c r="D163" s="120"/>
      <c r="E163" s="158" t="s">
        <v>143</v>
      </c>
      <c r="F163" s="159"/>
      <c r="G163" s="164">
        <v>240</v>
      </c>
      <c r="H163" s="165"/>
      <c r="I163" s="62">
        <v>0</v>
      </c>
      <c r="J163" s="62">
        <v>0</v>
      </c>
      <c r="K163" s="53"/>
    </row>
    <row r="164" spans="1:11" ht="15" thickBot="1" x14ac:dyDescent="0.25">
      <c r="A164" s="57" t="s">
        <v>51</v>
      </c>
      <c r="B164" s="115">
        <v>909</v>
      </c>
      <c r="C164" s="98" t="s">
        <v>12</v>
      </c>
      <c r="D164" s="98" t="s">
        <v>13</v>
      </c>
      <c r="E164" s="162"/>
      <c r="F164" s="163"/>
      <c r="G164" s="170"/>
      <c r="H164" s="171"/>
      <c r="I164" s="60">
        <f>I166+I172+I176</f>
        <v>1000</v>
      </c>
      <c r="J164" s="60">
        <f>J166+J172+J176</f>
        <v>1000</v>
      </c>
      <c r="K164" s="53"/>
    </row>
    <row r="165" spans="1:11" ht="15" thickBot="1" x14ac:dyDescent="0.25">
      <c r="A165" s="57" t="s">
        <v>145</v>
      </c>
      <c r="B165" s="115">
        <v>909</v>
      </c>
      <c r="C165" s="98" t="s">
        <v>12</v>
      </c>
      <c r="D165" s="98" t="s">
        <v>3</v>
      </c>
      <c r="E165" s="82"/>
      <c r="F165" s="83"/>
      <c r="G165" s="80"/>
      <c r="H165" s="81"/>
      <c r="I165" s="60">
        <f t="shared" ref="I165:J168" si="8">I166</f>
        <v>750</v>
      </c>
      <c r="J165" s="60">
        <f t="shared" si="8"/>
        <v>750</v>
      </c>
      <c r="K165" s="53"/>
    </row>
    <row r="166" spans="1:11" ht="78" thickBot="1" x14ac:dyDescent="0.3">
      <c r="A166" s="61" t="s">
        <v>201</v>
      </c>
      <c r="B166" s="125">
        <v>909</v>
      </c>
      <c r="C166" s="120" t="s">
        <v>12</v>
      </c>
      <c r="D166" s="120" t="s">
        <v>3</v>
      </c>
      <c r="E166" s="162" t="s">
        <v>69</v>
      </c>
      <c r="F166" s="163"/>
      <c r="G166" s="170"/>
      <c r="H166" s="171"/>
      <c r="I166" s="60">
        <f t="shared" si="8"/>
        <v>750</v>
      </c>
      <c r="J166" s="60">
        <f t="shared" si="8"/>
        <v>750</v>
      </c>
      <c r="K166" s="53"/>
    </row>
    <row r="167" spans="1:11" ht="160.9" customHeight="1" thickBot="1" x14ac:dyDescent="0.3">
      <c r="A167" s="106" t="s">
        <v>200</v>
      </c>
      <c r="B167" s="125">
        <v>909</v>
      </c>
      <c r="C167" s="120" t="s">
        <v>12</v>
      </c>
      <c r="D167" s="120" t="s">
        <v>3</v>
      </c>
      <c r="E167" s="162" t="s">
        <v>75</v>
      </c>
      <c r="F167" s="163"/>
      <c r="G167" s="160"/>
      <c r="H167" s="161"/>
      <c r="I167" s="60">
        <f t="shared" si="8"/>
        <v>750</v>
      </c>
      <c r="J167" s="60">
        <f t="shared" si="8"/>
        <v>750</v>
      </c>
      <c r="K167" s="53"/>
    </row>
    <row r="168" spans="1:11" ht="30" customHeight="1" thickBot="1" x14ac:dyDescent="0.3">
      <c r="A168" s="61" t="s">
        <v>132</v>
      </c>
      <c r="B168" s="125">
        <v>909</v>
      </c>
      <c r="C168" s="120" t="s">
        <v>12</v>
      </c>
      <c r="D168" s="120" t="s">
        <v>3</v>
      </c>
      <c r="E168" s="158" t="s">
        <v>76</v>
      </c>
      <c r="F168" s="159"/>
      <c r="G168" s="160"/>
      <c r="H168" s="161"/>
      <c r="I168" s="62">
        <f t="shared" si="8"/>
        <v>750</v>
      </c>
      <c r="J168" s="62">
        <f t="shared" si="8"/>
        <v>750</v>
      </c>
      <c r="K168" s="53"/>
    </row>
    <row r="169" spans="1:11" ht="27" thickBot="1" x14ac:dyDescent="0.3">
      <c r="A169" s="61" t="s">
        <v>52</v>
      </c>
      <c r="B169" s="125">
        <v>909</v>
      </c>
      <c r="C169" s="120" t="s">
        <v>12</v>
      </c>
      <c r="D169" s="120" t="s">
        <v>3</v>
      </c>
      <c r="E169" s="158" t="s">
        <v>76</v>
      </c>
      <c r="F169" s="159"/>
      <c r="G169" s="160">
        <v>310</v>
      </c>
      <c r="H169" s="161"/>
      <c r="I169" s="62">
        <v>750</v>
      </c>
      <c r="J169" s="62">
        <v>750</v>
      </c>
      <c r="K169" s="53"/>
    </row>
    <row r="170" spans="1:11" ht="15.75" thickBot="1" x14ac:dyDescent="0.3">
      <c r="A170" s="59" t="s">
        <v>144</v>
      </c>
      <c r="B170" s="125">
        <v>909</v>
      </c>
      <c r="C170" s="120" t="s">
        <v>12</v>
      </c>
      <c r="D170" s="120" t="s">
        <v>4</v>
      </c>
      <c r="E170" s="68"/>
      <c r="F170" s="69"/>
      <c r="G170" s="76"/>
      <c r="H170" s="77"/>
      <c r="I170" s="60">
        <f>I171+I176</f>
        <v>250</v>
      </c>
      <c r="J170" s="60">
        <f>J171+J176</f>
        <v>250</v>
      </c>
      <c r="K170" s="53"/>
    </row>
    <row r="171" spans="1:11" ht="78" thickBot="1" x14ac:dyDescent="0.3">
      <c r="A171" s="61" t="s">
        <v>195</v>
      </c>
      <c r="B171" s="125">
        <v>909</v>
      </c>
      <c r="C171" s="120" t="s">
        <v>12</v>
      </c>
      <c r="D171" s="120" t="s">
        <v>4</v>
      </c>
      <c r="E171" s="162" t="s">
        <v>69</v>
      </c>
      <c r="F171" s="163"/>
      <c r="G171" s="76"/>
      <c r="H171" s="77"/>
      <c r="I171" s="62">
        <f>I172</f>
        <v>220</v>
      </c>
      <c r="J171" s="62">
        <f>J172</f>
        <v>220</v>
      </c>
      <c r="K171" s="53"/>
    </row>
    <row r="172" spans="1:11" ht="129" thickBot="1" x14ac:dyDescent="0.3">
      <c r="A172" s="61" t="s">
        <v>196</v>
      </c>
      <c r="B172" s="125">
        <v>909</v>
      </c>
      <c r="C172" s="120" t="s">
        <v>12</v>
      </c>
      <c r="D172" s="120" t="s">
        <v>4</v>
      </c>
      <c r="E172" s="162" t="s">
        <v>84</v>
      </c>
      <c r="F172" s="163"/>
      <c r="G172" s="76"/>
      <c r="H172" s="77"/>
      <c r="I172" s="60">
        <f>I173</f>
        <v>220</v>
      </c>
      <c r="J172" s="60">
        <f>J173</f>
        <v>220</v>
      </c>
      <c r="K172" s="53"/>
    </row>
    <row r="173" spans="1:11" ht="39.75" thickBot="1" x14ac:dyDescent="0.3">
      <c r="A173" s="61" t="s">
        <v>125</v>
      </c>
      <c r="B173" s="125">
        <v>909</v>
      </c>
      <c r="C173" s="120" t="s">
        <v>12</v>
      </c>
      <c r="D173" s="120" t="s">
        <v>4</v>
      </c>
      <c r="E173" s="158" t="s">
        <v>77</v>
      </c>
      <c r="F173" s="159"/>
      <c r="G173" s="76"/>
      <c r="H173" s="77"/>
      <c r="I173" s="62">
        <f>I174+I175</f>
        <v>220</v>
      </c>
      <c r="J173" s="62">
        <f>J174+J175</f>
        <v>220</v>
      </c>
      <c r="K173" s="53"/>
    </row>
    <row r="174" spans="1:11" ht="27" thickBot="1" x14ac:dyDescent="0.3">
      <c r="A174" s="61" t="s">
        <v>78</v>
      </c>
      <c r="B174" s="125">
        <v>909</v>
      </c>
      <c r="C174" s="120" t="s">
        <v>12</v>
      </c>
      <c r="D174" s="120" t="s">
        <v>4</v>
      </c>
      <c r="E174" s="158" t="s">
        <v>77</v>
      </c>
      <c r="F174" s="159"/>
      <c r="G174" s="160">
        <v>310</v>
      </c>
      <c r="H174" s="161"/>
      <c r="I174" s="62">
        <v>220</v>
      </c>
      <c r="J174" s="62">
        <v>220</v>
      </c>
      <c r="K174" s="53"/>
    </row>
    <row r="175" spans="1:11" ht="15.75" hidden="1" thickBot="1" x14ac:dyDescent="0.3">
      <c r="A175" s="61" t="s">
        <v>89</v>
      </c>
      <c r="B175" s="125">
        <v>909</v>
      </c>
      <c r="C175" s="120" t="s">
        <v>12</v>
      </c>
      <c r="D175" s="120" t="s">
        <v>4</v>
      </c>
      <c r="E175" s="158" t="s">
        <v>77</v>
      </c>
      <c r="F175" s="159"/>
      <c r="G175" s="160">
        <v>360</v>
      </c>
      <c r="H175" s="161"/>
      <c r="I175" s="62">
        <v>0</v>
      </c>
      <c r="J175" s="62">
        <v>0</v>
      </c>
      <c r="K175" s="53"/>
    </row>
    <row r="176" spans="1:11" ht="55.9" customHeight="1" thickBot="1" x14ac:dyDescent="0.3">
      <c r="A176" s="61" t="s">
        <v>103</v>
      </c>
      <c r="B176" s="125">
        <v>909</v>
      </c>
      <c r="C176" s="120" t="s">
        <v>12</v>
      </c>
      <c r="D176" s="120" t="s">
        <v>4</v>
      </c>
      <c r="E176" s="162" t="s">
        <v>100</v>
      </c>
      <c r="F176" s="163"/>
      <c r="G176" s="170"/>
      <c r="H176" s="171"/>
      <c r="I176" s="60">
        <f>I178</f>
        <v>30</v>
      </c>
      <c r="J176" s="60">
        <f>J178</f>
        <v>30</v>
      </c>
      <c r="K176" s="53"/>
    </row>
    <row r="177" spans="1:11" ht="69" customHeight="1" thickBot="1" x14ac:dyDescent="0.3">
      <c r="A177" s="61" t="s">
        <v>198</v>
      </c>
      <c r="B177" s="125">
        <v>909</v>
      </c>
      <c r="C177" s="120" t="s">
        <v>12</v>
      </c>
      <c r="D177" s="120" t="s">
        <v>4</v>
      </c>
      <c r="E177" s="162" t="s">
        <v>101</v>
      </c>
      <c r="F177" s="163"/>
      <c r="G177" s="76"/>
      <c r="H177" s="77"/>
      <c r="I177" s="60">
        <f>I178</f>
        <v>30</v>
      </c>
      <c r="J177" s="60">
        <f>J178</f>
        <v>30</v>
      </c>
      <c r="K177" s="53"/>
    </row>
    <row r="178" spans="1:11" ht="65.25" thickBot="1" x14ac:dyDescent="0.3">
      <c r="A178" s="61" t="s">
        <v>199</v>
      </c>
      <c r="B178" s="125">
        <v>909</v>
      </c>
      <c r="C178" s="120" t="s">
        <v>12</v>
      </c>
      <c r="D178" s="120" t="s">
        <v>4</v>
      </c>
      <c r="E178" s="158" t="s">
        <v>102</v>
      </c>
      <c r="F178" s="159"/>
      <c r="G178" s="160"/>
      <c r="H178" s="161"/>
      <c r="I178" s="62">
        <f>I179</f>
        <v>30</v>
      </c>
      <c r="J178" s="62">
        <f>J179</f>
        <v>30</v>
      </c>
      <c r="K178" s="53"/>
    </row>
    <row r="179" spans="1:11" ht="27" thickBot="1" x14ac:dyDescent="0.3">
      <c r="A179" s="61" t="s">
        <v>78</v>
      </c>
      <c r="B179" s="125">
        <v>909</v>
      </c>
      <c r="C179" s="120" t="s">
        <v>12</v>
      </c>
      <c r="D179" s="120" t="s">
        <v>4</v>
      </c>
      <c r="E179" s="158" t="s">
        <v>102</v>
      </c>
      <c r="F179" s="159"/>
      <c r="G179" s="160">
        <v>320</v>
      </c>
      <c r="H179" s="161"/>
      <c r="I179" s="62">
        <v>30</v>
      </c>
      <c r="J179" s="62">
        <v>30</v>
      </c>
      <c r="K179" s="53"/>
    </row>
    <row r="180" spans="1:11" ht="16.5" thickBot="1" x14ac:dyDescent="0.3">
      <c r="A180" s="107" t="s">
        <v>137</v>
      </c>
      <c r="B180" s="116"/>
      <c r="C180" s="124"/>
      <c r="D180" s="124"/>
      <c r="E180" s="158"/>
      <c r="F180" s="159"/>
      <c r="G180" s="160"/>
      <c r="H180" s="161"/>
      <c r="I180" s="108">
        <f>I164+I145+I93+I68+I62+I18+I29</f>
        <v>33567</v>
      </c>
      <c r="J180" s="108">
        <f>J164+J145+J93+J68+J62+J18+J29</f>
        <v>32785.700000000004</v>
      </c>
      <c r="K180" s="53"/>
    </row>
    <row r="181" spans="1:11" x14ac:dyDescent="0.2">
      <c r="E181" s="2"/>
      <c r="F181" s="2"/>
    </row>
    <row r="182" spans="1:11" x14ac:dyDescent="0.2">
      <c r="E182" s="2"/>
      <c r="F182" s="2"/>
    </row>
    <row r="183" spans="1:11" x14ac:dyDescent="0.2">
      <c r="E183" s="2"/>
      <c r="F183" s="2"/>
    </row>
    <row r="184" spans="1:11" x14ac:dyDescent="0.2">
      <c r="E184" s="2"/>
      <c r="F184" s="2"/>
    </row>
  </sheetData>
  <mergeCells count="322">
    <mergeCell ref="A7:E7"/>
    <mergeCell ref="F7:J7"/>
    <mergeCell ref="G8:J8"/>
    <mergeCell ref="A10:J10"/>
    <mergeCell ref="K10:K12"/>
    <mergeCell ref="A11:J11"/>
    <mergeCell ref="A12:J12"/>
    <mergeCell ref="A3:E3"/>
    <mergeCell ref="F3:J3"/>
    <mergeCell ref="A4:E4"/>
    <mergeCell ref="F4:J4"/>
    <mergeCell ref="A5:E5"/>
    <mergeCell ref="F5:J5"/>
    <mergeCell ref="J13:J15"/>
    <mergeCell ref="E16:F16"/>
    <mergeCell ref="G16:H16"/>
    <mergeCell ref="E17:F17"/>
    <mergeCell ref="G17:H17"/>
    <mergeCell ref="E18:F18"/>
    <mergeCell ref="G18:H18"/>
    <mergeCell ref="A13:A15"/>
    <mergeCell ref="B13:B15"/>
    <mergeCell ref="C13:C15"/>
    <mergeCell ref="D13:D15"/>
    <mergeCell ref="E13:F15"/>
    <mergeCell ref="G13:H15"/>
    <mergeCell ref="E22:F22"/>
    <mergeCell ref="G22:H22"/>
    <mergeCell ref="E23:F23"/>
    <mergeCell ref="G23:H23"/>
    <mergeCell ref="E24:F24"/>
    <mergeCell ref="G24:H24"/>
    <mergeCell ref="E19:F19"/>
    <mergeCell ref="G19:H19"/>
    <mergeCell ref="E20:F20"/>
    <mergeCell ref="G20:H20"/>
    <mergeCell ref="E21:F21"/>
    <mergeCell ref="G21:H21"/>
    <mergeCell ref="E30:F30"/>
    <mergeCell ref="G30:H30"/>
    <mergeCell ref="E31:F31"/>
    <mergeCell ref="G31:H31"/>
    <mergeCell ref="E32:F32"/>
    <mergeCell ref="G32:H32"/>
    <mergeCell ref="E25:F25"/>
    <mergeCell ref="G25:H25"/>
    <mergeCell ref="E26:F26"/>
    <mergeCell ref="G26:H26"/>
    <mergeCell ref="E27:F27"/>
    <mergeCell ref="G27:H27"/>
    <mergeCell ref="E36:F36"/>
    <mergeCell ref="G36:H36"/>
    <mergeCell ref="E37:F37"/>
    <mergeCell ref="G37:H37"/>
    <mergeCell ref="E38:F38"/>
    <mergeCell ref="G38:H38"/>
    <mergeCell ref="E33:F33"/>
    <mergeCell ref="G33:H33"/>
    <mergeCell ref="E34:F34"/>
    <mergeCell ref="G34:H34"/>
    <mergeCell ref="E35:F35"/>
    <mergeCell ref="G35:H35"/>
    <mergeCell ref="E42:F42"/>
    <mergeCell ref="G42:H42"/>
    <mergeCell ref="E43:F43"/>
    <mergeCell ref="G43:H43"/>
    <mergeCell ref="E44:F44"/>
    <mergeCell ref="G44:H44"/>
    <mergeCell ref="E39:F39"/>
    <mergeCell ref="G39:H39"/>
    <mergeCell ref="E40:F40"/>
    <mergeCell ref="G40:H40"/>
    <mergeCell ref="E41:F41"/>
    <mergeCell ref="G41:H41"/>
    <mergeCell ref="E48:F48"/>
    <mergeCell ref="G48:H48"/>
    <mergeCell ref="E49:F49"/>
    <mergeCell ref="G49:H49"/>
    <mergeCell ref="E50:F50"/>
    <mergeCell ref="G50:H50"/>
    <mergeCell ref="E45:F45"/>
    <mergeCell ref="G45:H45"/>
    <mergeCell ref="E46:F46"/>
    <mergeCell ref="G46:H46"/>
    <mergeCell ref="E47:F47"/>
    <mergeCell ref="G47:H47"/>
    <mergeCell ref="E54:F54"/>
    <mergeCell ref="G54:H54"/>
    <mergeCell ref="E55:F55"/>
    <mergeCell ref="G55:H55"/>
    <mergeCell ref="E56:F56"/>
    <mergeCell ref="G56:H56"/>
    <mergeCell ref="E51:F51"/>
    <mergeCell ref="G51:H51"/>
    <mergeCell ref="E52:F52"/>
    <mergeCell ref="G52:H52"/>
    <mergeCell ref="E53:F53"/>
    <mergeCell ref="G53:H53"/>
    <mergeCell ref="E60:F60"/>
    <mergeCell ref="G60:H60"/>
    <mergeCell ref="E61:F61"/>
    <mergeCell ref="G61:H61"/>
    <mergeCell ref="E62:F62"/>
    <mergeCell ref="G62:H62"/>
    <mergeCell ref="E57:F57"/>
    <mergeCell ref="G57:H57"/>
    <mergeCell ref="E58:F58"/>
    <mergeCell ref="G58:H58"/>
    <mergeCell ref="E59:F59"/>
    <mergeCell ref="G59:H59"/>
    <mergeCell ref="E67:F67"/>
    <mergeCell ref="G67:H67"/>
    <mergeCell ref="E68:F68"/>
    <mergeCell ref="G68:H68"/>
    <mergeCell ref="E69:F69"/>
    <mergeCell ref="G69:H69"/>
    <mergeCell ref="E63:F63"/>
    <mergeCell ref="G63:H63"/>
    <mergeCell ref="E64:F64"/>
    <mergeCell ref="E65:F65"/>
    <mergeCell ref="G65:H65"/>
    <mergeCell ref="E66:F66"/>
    <mergeCell ref="G66:H66"/>
    <mergeCell ref="E74:F74"/>
    <mergeCell ref="G74:H74"/>
    <mergeCell ref="E75:F75"/>
    <mergeCell ref="G75:H75"/>
    <mergeCell ref="E76:F76"/>
    <mergeCell ref="E77:F77"/>
    <mergeCell ref="G77:H77"/>
    <mergeCell ref="E70:F70"/>
    <mergeCell ref="G70:H70"/>
    <mergeCell ref="E71:F71"/>
    <mergeCell ref="E72:F72"/>
    <mergeCell ref="G72:H72"/>
    <mergeCell ref="E73:F73"/>
    <mergeCell ref="G73:H73"/>
    <mergeCell ref="E82:F82"/>
    <mergeCell ref="E83:F83"/>
    <mergeCell ref="G83:H83"/>
    <mergeCell ref="E84:F84"/>
    <mergeCell ref="G84:H84"/>
    <mergeCell ref="E85:F85"/>
    <mergeCell ref="G85:H85"/>
    <mergeCell ref="E78:F78"/>
    <mergeCell ref="G78:H78"/>
    <mergeCell ref="E79:F79"/>
    <mergeCell ref="E80:F80"/>
    <mergeCell ref="E81:F81"/>
    <mergeCell ref="G81:H81"/>
    <mergeCell ref="E89:F89"/>
    <mergeCell ref="G89:H89"/>
    <mergeCell ref="E90:F90"/>
    <mergeCell ref="G90:H90"/>
    <mergeCell ref="E91:F91"/>
    <mergeCell ref="G91:H91"/>
    <mergeCell ref="E86:F86"/>
    <mergeCell ref="G86:H86"/>
    <mergeCell ref="E87:F87"/>
    <mergeCell ref="G87:H87"/>
    <mergeCell ref="E88:F88"/>
    <mergeCell ref="G88:H88"/>
    <mergeCell ref="E95:F95"/>
    <mergeCell ref="G95:H95"/>
    <mergeCell ref="E96:F96"/>
    <mergeCell ref="G96:H96"/>
    <mergeCell ref="E97:F97"/>
    <mergeCell ref="G97:H97"/>
    <mergeCell ref="E92:F92"/>
    <mergeCell ref="G92:H92"/>
    <mergeCell ref="E93:F93"/>
    <mergeCell ref="G93:H93"/>
    <mergeCell ref="E94:F94"/>
    <mergeCell ref="G94:H94"/>
    <mergeCell ref="E101:F101"/>
    <mergeCell ref="G101:H101"/>
    <mergeCell ref="E102:F102"/>
    <mergeCell ref="G102:H102"/>
    <mergeCell ref="E103:F103"/>
    <mergeCell ref="G103:H103"/>
    <mergeCell ref="E98:F98"/>
    <mergeCell ref="G98:H98"/>
    <mergeCell ref="E99:F99"/>
    <mergeCell ref="G99:H99"/>
    <mergeCell ref="E100:F100"/>
    <mergeCell ref="G100:H100"/>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14:F114"/>
    <mergeCell ref="E115:F115"/>
    <mergeCell ref="G115:H115"/>
    <mergeCell ref="E116:F116"/>
    <mergeCell ref="G116:H116"/>
    <mergeCell ref="E117:F117"/>
    <mergeCell ref="G117:H117"/>
    <mergeCell ref="E110:F110"/>
    <mergeCell ref="G110:H110"/>
    <mergeCell ref="E111:F111"/>
    <mergeCell ref="G111:H111"/>
    <mergeCell ref="E112:F112"/>
    <mergeCell ref="E113:F113"/>
    <mergeCell ref="G113:H113"/>
    <mergeCell ref="E121:F121"/>
    <mergeCell ref="G121:H121"/>
    <mergeCell ref="E122:F122"/>
    <mergeCell ref="G122:H122"/>
    <mergeCell ref="E123:F123"/>
    <mergeCell ref="G123:H123"/>
    <mergeCell ref="E118:F118"/>
    <mergeCell ref="G118:H118"/>
    <mergeCell ref="E119:F119"/>
    <mergeCell ref="G119:H119"/>
    <mergeCell ref="E120:F120"/>
    <mergeCell ref="G120:H120"/>
    <mergeCell ref="E127:F127"/>
    <mergeCell ref="G127:H127"/>
    <mergeCell ref="E128:F128"/>
    <mergeCell ref="G128:H128"/>
    <mergeCell ref="E129:F129"/>
    <mergeCell ref="G129:H129"/>
    <mergeCell ref="E124:F124"/>
    <mergeCell ref="G124:H124"/>
    <mergeCell ref="E125:F125"/>
    <mergeCell ref="G125:H125"/>
    <mergeCell ref="E126:F126"/>
    <mergeCell ref="G126:H126"/>
    <mergeCell ref="E134:F134"/>
    <mergeCell ref="E135:F135"/>
    <mergeCell ref="E136:F136"/>
    <mergeCell ref="G136:H136"/>
    <mergeCell ref="E137:F137"/>
    <mergeCell ref="G137:H137"/>
    <mergeCell ref="E130:F130"/>
    <mergeCell ref="G130:H130"/>
    <mergeCell ref="E131:F131"/>
    <mergeCell ref="E132:F132"/>
    <mergeCell ref="G132:H132"/>
    <mergeCell ref="E133:F133"/>
    <mergeCell ref="G133:H133"/>
    <mergeCell ref="E142:F142"/>
    <mergeCell ref="E143:F143"/>
    <mergeCell ref="E144:F144"/>
    <mergeCell ref="G144:H144"/>
    <mergeCell ref="E145:F145"/>
    <mergeCell ref="G145:H145"/>
    <mergeCell ref="E138:F138"/>
    <mergeCell ref="G138:H138"/>
    <mergeCell ref="E139:F139"/>
    <mergeCell ref="E140:F140"/>
    <mergeCell ref="G140:H140"/>
    <mergeCell ref="E141:F141"/>
    <mergeCell ref="E149:F149"/>
    <mergeCell ref="G149:H149"/>
    <mergeCell ref="E150:F150"/>
    <mergeCell ref="G150:H150"/>
    <mergeCell ref="E151:F151"/>
    <mergeCell ref="G151:H151"/>
    <mergeCell ref="E146:F146"/>
    <mergeCell ref="G146:H146"/>
    <mergeCell ref="E147:F147"/>
    <mergeCell ref="G147:H147"/>
    <mergeCell ref="E148:F148"/>
    <mergeCell ref="G148:H148"/>
    <mergeCell ref="E156:F156"/>
    <mergeCell ref="G156:H156"/>
    <mergeCell ref="E157:F157"/>
    <mergeCell ref="G157:H157"/>
    <mergeCell ref="E158:F158"/>
    <mergeCell ref="G158:H158"/>
    <mergeCell ref="E152:F152"/>
    <mergeCell ref="G152:H152"/>
    <mergeCell ref="E153:F153"/>
    <mergeCell ref="E154:F154"/>
    <mergeCell ref="G154:H154"/>
    <mergeCell ref="E155:F155"/>
    <mergeCell ref="G155:H155"/>
    <mergeCell ref="E163:F163"/>
    <mergeCell ref="G163:H163"/>
    <mergeCell ref="E164:F164"/>
    <mergeCell ref="G164:H164"/>
    <mergeCell ref="E166:F166"/>
    <mergeCell ref="G166:H166"/>
    <mergeCell ref="E159:F159"/>
    <mergeCell ref="G159:H159"/>
    <mergeCell ref="E160:F160"/>
    <mergeCell ref="G160:H160"/>
    <mergeCell ref="E161:F161"/>
    <mergeCell ref="G161:H161"/>
    <mergeCell ref="E180:F180"/>
    <mergeCell ref="G180:H180"/>
    <mergeCell ref="I13:I15"/>
    <mergeCell ref="E176:F176"/>
    <mergeCell ref="G176:H176"/>
    <mergeCell ref="E177:F177"/>
    <mergeCell ref="E178:F178"/>
    <mergeCell ref="G178:H178"/>
    <mergeCell ref="E179:F179"/>
    <mergeCell ref="G179:H179"/>
    <mergeCell ref="E171:F171"/>
    <mergeCell ref="E172:F172"/>
    <mergeCell ref="E173:F173"/>
    <mergeCell ref="E174:F174"/>
    <mergeCell ref="G174:H174"/>
    <mergeCell ref="E175:F175"/>
    <mergeCell ref="G175:H175"/>
    <mergeCell ref="E167:F167"/>
    <mergeCell ref="G167:H167"/>
    <mergeCell ref="E168:F168"/>
    <mergeCell ref="G168:H168"/>
    <mergeCell ref="E169:F169"/>
    <mergeCell ref="G169:H169"/>
    <mergeCell ref="E162:F162"/>
  </mergeCells>
  <pageMargins left="0.19685039370078741" right="0" top="0.19685039370078741" bottom="0.19685039370078741" header="0.51181102362204722" footer="0.51181102362204722"/>
  <pageSetup paperSize="9" scale="91" fitToHeight="6" orientation="portrait" horizontalDpi="300" verticalDpi="300" r:id="rId1"/>
  <headerFooter alignWithMargins="0"/>
  <rowBreaks count="4" manualBreakCount="4">
    <brk id="61" max="7" man="1"/>
    <brk id="124" max="7" man="1"/>
    <brk id="154" max="7" man="1"/>
    <brk id="17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view="pageBreakPreview" topLeftCell="A19" zoomScaleSheetLayoutView="100" workbookViewId="0">
      <selection activeCell="A11" sqref="A11:D11"/>
    </sheetView>
  </sheetViews>
  <sheetFormatPr defaultRowHeight="12.75" x14ac:dyDescent="0.2"/>
  <cols>
    <col min="1" max="1" width="45.28515625" customWidth="1"/>
    <col min="2" max="2" width="11.140625" customWidth="1"/>
    <col min="3" max="3" width="9.7109375" customWidth="1"/>
    <col min="4" max="4" width="15.28515625" style="12" customWidth="1"/>
  </cols>
  <sheetData>
    <row r="2" spans="1:13" ht="15.75" customHeight="1" x14ac:dyDescent="0.2">
      <c r="A2" s="176"/>
      <c r="B2" s="176"/>
      <c r="C2" s="176"/>
      <c r="D2" s="17"/>
      <c r="E2" s="19"/>
    </row>
    <row r="3" spans="1:13" ht="15.75" customHeight="1" x14ac:dyDescent="0.25">
      <c r="A3" s="176"/>
      <c r="B3" s="176"/>
      <c r="C3" s="176"/>
      <c r="D3" s="18" t="s">
        <v>14</v>
      </c>
      <c r="E3" s="19"/>
    </row>
    <row r="4" spans="1:13" ht="15.75" x14ac:dyDescent="0.25">
      <c r="A4" s="4"/>
      <c r="B4" s="178" t="s">
        <v>15</v>
      </c>
      <c r="C4" s="178"/>
      <c r="D4" s="178"/>
      <c r="E4" s="18"/>
      <c r="F4" s="18"/>
    </row>
    <row r="5" spans="1:13" ht="15.75" customHeight="1" x14ac:dyDescent="0.25">
      <c r="A5" s="178" t="s">
        <v>53</v>
      </c>
      <c r="B5" s="178"/>
      <c r="C5" s="178"/>
      <c r="D5" s="178"/>
      <c r="E5" s="19"/>
    </row>
    <row r="6" spans="1:13" ht="15.75" x14ac:dyDescent="0.25">
      <c r="A6" s="178" t="s">
        <v>98</v>
      </c>
      <c r="B6" s="178"/>
      <c r="C6" s="178"/>
      <c r="D6" s="178"/>
      <c r="E6" s="3"/>
      <c r="F6" s="3"/>
      <c r="G6" s="3"/>
      <c r="H6" s="3"/>
      <c r="I6" s="3"/>
      <c r="J6" s="3"/>
      <c r="K6" s="3"/>
      <c r="L6" s="3"/>
      <c r="M6" s="3"/>
    </row>
    <row r="7" spans="1:13" ht="15.75" x14ac:dyDescent="0.25">
      <c r="A7" s="3"/>
      <c r="B7" s="3"/>
      <c r="C7" s="3"/>
      <c r="D7" s="18" t="s">
        <v>97</v>
      </c>
      <c r="E7" s="18"/>
      <c r="F7" s="3"/>
      <c r="H7" s="18"/>
      <c r="J7" s="3"/>
      <c r="M7" s="11"/>
    </row>
    <row r="8" spans="1:13" ht="15.75" x14ac:dyDescent="0.25">
      <c r="A8" s="3"/>
      <c r="B8" s="178" t="s">
        <v>213</v>
      </c>
      <c r="C8" s="178"/>
      <c r="D8" s="178"/>
      <c r="E8" s="3"/>
      <c r="H8" s="11"/>
      <c r="J8" s="3"/>
      <c r="M8" s="11"/>
    </row>
    <row r="9" spans="1:13" ht="15.75" customHeight="1" x14ac:dyDescent="0.25">
      <c r="A9" s="3"/>
      <c r="B9" s="3"/>
      <c r="C9" s="178" t="s">
        <v>141</v>
      </c>
      <c r="D9" s="178"/>
      <c r="E9" s="3"/>
      <c r="F9" s="3"/>
      <c r="G9" s="3"/>
      <c r="H9" s="3"/>
      <c r="I9" s="178"/>
      <c r="J9" s="178"/>
      <c r="K9" s="178"/>
      <c r="L9" s="178"/>
      <c r="M9" s="178"/>
    </row>
    <row r="10" spans="1:13" ht="32.25" customHeight="1" x14ac:dyDescent="0.25">
      <c r="A10" s="186"/>
      <c r="B10" s="186"/>
      <c r="C10" s="186"/>
      <c r="D10" s="186"/>
      <c r="E10" s="185"/>
    </row>
    <row r="11" spans="1:13" ht="49.5" customHeight="1" x14ac:dyDescent="0.2">
      <c r="A11" s="187" t="s">
        <v>159</v>
      </c>
      <c r="B11" s="187"/>
      <c r="C11" s="187"/>
      <c r="D11" s="187"/>
      <c r="E11" s="185"/>
    </row>
    <row r="12" spans="1:13" ht="13.15" customHeight="1" thickBot="1" x14ac:dyDescent="0.25">
      <c r="A12" s="33"/>
      <c r="B12" s="33"/>
      <c r="C12" s="33"/>
      <c r="D12" s="34" t="s">
        <v>175</v>
      </c>
      <c r="E12" s="185"/>
    </row>
    <row r="13" spans="1:13" ht="25.5" customHeight="1" x14ac:dyDescent="0.2">
      <c r="A13" s="190" t="s">
        <v>140</v>
      </c>
      <c r="B13" s="190" t="s">
        <v>138</v>
      </c>
      <c r="C13" s="190" t="s">
        <v>139</v>
      </c>
      <c r="D13" s="182" t="s">
        <v>160</v>
      </c>
      <c r="E13" s="32"/>
    </row>
    <row r="14" spans="1:13" ht="13.15" customHeight="1" x14ac:dyDescent="0.2">
      <c r="A14" s="191"/>
      <c r="B14" s="191"/>
      <c r="C14" s="191"/>
      <c r="D14" s="241"/>
      <c r="E14" s="32"/>
    </row>
    <row r="15" spans="1:13" ht="13.5" thickBot="1" x14ac:dyDescent="0.25">
      <c r="A15" s="242"/>
      <c r="B15" s="242"/>
      <c r="C15" s="242"/>
      <c r="D15" s="42" t="s">
        <v>174</v>
      </c>
      <c r="E15" s="32"/>
    </row>
    <row r="16" spans="1:13" x14ac:dyDescent="0.2">
      <c r="A16" s="20">
        <v>1</v>
      </c>
      <c r="B16" s="21">
        <v>2</v>
      </c>
      <c r="C16" s="21">
        <v>3</v>
      </c>
      <c r="D16" s="22">
        <v>4</v>
      </c>
      <c r="E16" s="32"/>
    </row>
    <row r="17" spans="1:4" ht="13.15" customHeight="1" x14ac:dyDescent="0.25">
      <c r="A17" s="35" t="s">
        <v>161</v>
      </c>
      <c r="B17" s="38" t="s">
        <v>3</v>
      </c>
      <c r="C17" s="38" t="s">
        <v>13</v>
      </c>
      <c r="D17" s="40">
        <f>D18+D19+D20+D21+D22</f>
        <v>9554.5</v>
      </c>
    </row>
    <row r="18" spans="1:4" ht="78.75" x14ac:dyDescent="0.25">
      <c r="A18" s="36" t="s">
        <v>162</v>
      </c>
      <c r="B18" s="39" t="s">
        <v>3</v>
      </c>
      <c r="C18" s="39" t="s">
        <v>4</v>
      </c>
      <c r="D18" s="41">
        <v>241.4</v>
      </c>
    </row>
    <row r="19" spans="1:4" ht="78.75" x14ac:dyDescent="0.25">
      <c r="A19" s="36" t="s">
        <v>163</v>
      </c>
      <c r="B19" s="39" t="s">
        <v>3</v>
      </c>
      <c r="C19" s="39" t="s">
        <v>5</v>
      </c>
      <c r="D19" s="41">
        <v>8949.6</v>
      </c>
    </row>
    <row r="20" spans="1:4" ht="31.5" x14ac:dyDescent="0.25">
      <c r="A20" s="36" t="s">
        <v>135</v>
      </c>
      <c r="B20" s="39" t="s">
        <v>3</v>
      </c>
      <c r="C20" s="39" t="s">
        <v>136</v>
      </c>
      <c r="D20" s="41">
        <v>260</v>
      </c>
    </row>
    <row r="21" spans="1:4" ht="15.75" x14ac:dyDescent="0.25">
      <c r="A21" s="36" t="s">
        <v>164</v>
      </c>
      <c r="B21" s="39" t="s">
        <v>3</v>
      </c>
      <c r="C21" s="39" t="s">
        <v>165</v>
      </c>
      <c r="D21" s="41">
        <v>50</v>
      </c>
    </row>
    <row r="22" spans="1:4" ht="15.75" x14ac:dyDescent="0.25">
      <c r="A22" s="36" t="s">
        <v>34</v>
      </c>
      <c r="B22" s="39" t="s">
        <v>3</v>
      </c>
      <c r="C22" s="39" t="s">
        <v>6</v>
      </c>
      <c r="D22" s="41">
        <v>53.5</v>
      </c>
    </row>
    <row r="23" spans="1:4" ht="15.75" x14ac:dyDescent="0.25">
      <c r="A23" s="35" t="s">
        <v>38</v>
      </c>
      <c r="B23" s="38" t="s">
        <v>7</v>
      </c>
      <c r="C23" s="38" t="s">
        <v>13</v>
      </c>
      <c r="D23" s="40">
        <f>D24</f>
        <v>278.3</v>
      </c>
    </row>
    <row r="24" spans="1:4" ht="31.5" x14ac:dyDescent="0.25">
      <c r="A24" s="36" t="s">
        <v>39</v>
      </c>
      <c r="B24" s="39" t="s">
        <v>7</v>
      </c>
      <c r="C24" s="39" t="s">
        <v>4</v>
      </c>
      <c r="D24" s="41">
        <v>278.3</v>
      </c>
    </row>
    <row r="25" spans="1:4" ht="15.75" x14ac:dyDescent="0.25">
      <c r="A25" s="35" t="s">
        <v>166</v>
      </c>
      <c r="B25" s="38" t="s">
        <v>5</v>
      </c>
      <c r="C25" s="38" t="s">
        <v>13</v>
      </c>
      <c r="D25" s="40">
        <f>D26+D27</f>
        <v>5515.7</v>
      </c>
    </row>
    <row r="26" spans="1:4" ht="15.75" x14ac:dyDescent="0.25">
      <c r="A26" s="36" t="s">
        <v>167</v>
      </c>
      <c r="B26" s="39" t="s">
        <v>5</v>
      </c>
      <c r="C26" s="39" t="s">
        <v>8</v>
      </c>
      <c r="D26" s="41">
        <v>5265.7</v>
      </c>
    </row>
    <row r="27" spans="1:4" ht="31.5" x14ac:dyDescent="0.25">
      <c r="A27" s="36" t="s">
        <v>168</v>
      </c>
      <c r="B27" s="39" t="s">
        <v>5</v>
      </c>
      <c r="C27" s="39" t="s">
        <v>9</v>
      </c>
      <c r="D27" s="41">
        <v>250</v>
      </c>
    </row>
    <row r="28" spans="1:4" ht="31.5" x14ac:dyDescent="0.25">
      <c r="A28" s="35" t="s">
        <v>169</v>
      </c>
      <c r="B28" s="38" t="s">
        <v>10</v>
      </c>
      <c r="C28" s="38" t="s">
        <v>13</v>
      </c>
      <c r="D28" s="40">
        <f>D29+D30+D31</f>
        <v>5900</v>
      </c>
    </row>
    <row r="29" spans="1:4" ht="15.75" x14ac:dyDescent="0.25">
      <c r="A29" s="36" t="s">
        <v>45</v>
      </c>
      <c r="B29" s="39" t="s">
        <v>10</v>
      </c>
      <c r="C29" s="39" t="s">
        <v>3</v>
      </c>
      <c r="D29" s="41">
        <v>880</v>
      </c>
    </row>
    <row r="30" spans="1:4" ht="15.75" x14ac:dyDescent="0.25">
      <c r="A30" s="36" t="s">
        <v>170</v>
      </c>
      <c r="B30" s="39" t="s">
        <v>10</v>
      </c>
      <c r="C30" s="39" t="s">
        <v>7</v>
      </c>
      <c r="D30" s="41">
        <v>560</v>
      </c>
    </row>
    <row r="31" spans="1:4" ht="15.75" x14ac:dyDescent="0.25">
      <c r="A31" s="36" t="s">
        <v>47</v>
      </c>
      <c r="B31" s="39" t="s">
        <v>10</v>
      </c>
      <c r="C31" s="39" t="s">
        <v>4</v>
      </c>
      <c r="D31" s="41">
        <v>4460</v>
      </c>
    </row>
    <row r="32" spans="1:4" ht="15.75" x14ac:dyDescent="0.25">
      <c r="A32" s="35" t="s">
        <v>171</v>
      </c>
      <c r="B32" s="38" t="s">
        <v>11</v>
      </c>
      <c r="C32" s="38" t="s">
        <v>13</v>
      </c>
      <c r="D32" s="40">
        <f>D33</f>
        <v>12063</v>
      </c>
    </row>
    <row r="33" spans="1:4" ht="15.75" x14ac:dyDescent="0.25">
      <c r="A33" s="36" t="s">
        <v>50</v>
      </c>
      <c r="B33" s="39" t="s">
        <v>11</v>
      </c>
      <c r="C33" s="39" t="s">
        <v>3</v>
      </c>
      <c r="D33" s="41">
        <v>12063</v>
      </c>
    </row>
    <row r="34" spans="1:4" ht="15.75" x14ac:dyDescent="0.25">
      <c r="A34" s="35" t="s">
        <v>172</v>
      </c>
      <c r="B34" s="38" t="s">
        <v>12</v>
      </c>
      <c r="C34" s="38" t="s">
        <v>13</v>
      </c>
      <c r="D34" s="40">
        <f>D35+D36</f>
        <v>1000</v>
      </c>
    </row>
    <row r="35" spans="1:4" ht="15.75" x14ac:dyDescent="0.25">
      <c r="A35" s="36" t="s">
        <v>145</v>
      </c>
      <c r="B35" s="39" t="s">
        <v>12</v>
      </c>
      <c r="C35" s="39" t="s">
        <v>3</v>
      </c>
      <c r="D35" s="41">
        <v>750</v>
      </c>
    </row>
    <row r="36" spans="1:4" ht="15.75" x14ac:dyDescent="0.25">
      <c r="A36" s="36" t="s">
        <v>144</v>
      </c>
      <c r="B36" s="39" t="s">
        <v>12</v>
      </c>
      <c r="C36" s="39" t="s">
        <v>4</v>
      </c>
      <c r="D36" s="41">
        <v>250</v>
      </c>
    </row>
    <row r="37" spans="1:4" ht="47.25" x14ac:dyDescent="0.25">
      <c r="A37" s="144" t="s">
        <v>211</v>
      </c>
      <c r="B37" s="145" t="s">
        <v>6</v>
      </c>
      <c r="C37" s="145" t="s">
        <v>13</v>
      </c>
      <c r="D37" s="146">
        <f>D38</f>
        <v>1</v>
      </c>
    </row>
    <row r="38" spans="1:4" ht="31.5" x14ac:dyDescent="0.25">
      <c r="A38" s="149" t="s">
        <v>209</v>
      </c>
      <c r="B38" s="147" t="s">
        <v>6</v>
      </c>
      <c r="C38" s="147" t="s">
        <v>3</v>
      </c>
      <c r="D38" s="148">
        <v>1</v>
      </c>
    </row>
    <row r="39" spans="1:4" ht="15.75" x14ac:dyDescent="0.25">
      <c r="A39" s="37" t="s">
        <v>173</v>
      </c>
      <c r="B39" s="38"/>
      <c r="C39" s="38"/>
      <c r="D39" s="40">
        <f>D37+D34+D32+D28+D25+D17+D23</f>
        <v>34312.5</v>
      </c>
    </row>
  </sheetData>
  <mergeCells count="15">
    <mergeCell ref="E10:E12"/>
    <mergeCell ref="A11:D11"/>
    <mergeCell ref="A2:C2"/>
    <mergeCell ref="A3:C3"/>
    <mergeCell ref="B4:D4"/>
    <mergeCell ref="D13:D14"/>
    <mergeCell ref="A13:A15"/>
    <mergeCell ref="B13:B15"/>
    <mergeCell ref="C13:C15"/>
    <mergeCell ref="A10:D10"/>
    <mergeCell ref="I9:M9"/>
    <mergeCell ref="A6:D6"/>
    <mergeCell ref="B8:D8"/>
    <mergeCell ref="C9:D9"/>
    <mergeCell ref="A5:D5"/>
  </mergeCells>
  <pageMargins left="0.78740157480314965" right="0" top="0.19685039370078741" bottom="0.19685039370078741" header="0.51181102362204722" footer="0.51181102362204722"/>
  <pageSetup paperSize="9" scale="93"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6"/>
  <sheetViews>
    <sheetView view="pageBreakPreview" topLeftCell="A25" zoomScaleSheetLayoutView="100" workbookViewId="0">
      <selection activeCell="A10" sqref="A10:E10"/>
    </sheetView>
  </sheetViews>
  <sheetFormatPr defaultRowHeight="12.75" x14ac:dyDescent="0.2"/>
  <cols>
    <col min="1" max="1" width="42.85546875" customWidth="1"/>
    <col min="2" max="2" width="11.140625" customWidth="1"/>
    <col min="3" max="3" width="9.7109375" customWidth="1"/>
    <col min="4" max="4" width="13.28515625" customWidth="1"/>
    <col min="5" max="5" width="11.85546875" style="12" customWidth="1"/>
  </cols>
  <sheetData>
    <row r="2" spans="1:13" ht="15.75" customHeight="1" x14ac:dyDescent="0.2">
      <c r="A2" s="176"/>
      <c r="B2" s="176"/>
      <c r="C2" s="176"/>
      <c r="D2" s="30"/>
      <c r="E2" s="31"/>
    </row>
    <row r="3" spans="1:13" ht="15.75" customHeight="1" x14ac:dyDescent="0.25">
      <c r="A3" s="176"/>
      <c r="B3" s="176"/>
      <c r="C3" s="176"/>
      <c r="D3" s="30"/>
      <c r="E3" s="29" t="s">
        <v>14</v>
      </c>
    </row>
    <row r="4" spans="1:13" ht="15.75" x14ac:dyDescent="0.25">
      <c r="A4" s="4"/>
      <c r="B4" s="178" t="s">
        <v>15</v>
      </c>
      <c r="C4" s="178"/>
      <c r="D4" s="178"/>
      <c r="E4" s="178"/>
      <c r="F4" s="29"/>
    </row>
    <row r="5" spans="1:13" ht="15.75" customHeight="1" x14ac:dyDescent="0.25">
      <c r="A5" s="178" t="s">
        <v>53</v>
      </c>
      <c r="B5" s="178"/>
      <c r="C5" s="178"/>
      <c r="D5" s="178"/>
      <c r="E5" s="178"/>
    </row>
    <row r="6" spans="1:13" ht="15.75" x14ac:dyDescent="0.25">
      <c r="A6" s="178" t="s">
        <v>98</v>
      </c>
      <c r="B6" s="178"/>
      <c r="C6" s="178"/>
      <c r="D6" s="178"/>
      <c r="E6" s="178"/>
      <c r="F6" s="3"/>
      <c r="G6" s="3"/>
      <c r="H6" s="3"/>
      <c r="I6" s="3"/>
      <c r="J6" s="3"/>
      <c r="K6" s="3"/>
      <c r="L6" s="3"/>
      <c r="M6" s="3"/>
    </row>
    <row r="7" spans="1:13" ht="15.75" x14ac:dyDescent="0.25">
      <c r="A7" s="3"/>
      <c r="B7" s="3"/>
      <c r="C7" s="3"/>
      <c r="D7" s="3"/>
      <c r="E7" s="29" t="s">
        <v>97</v>
      </c>
      <c r="F7" s="3"/>
      <c r="H7" s="29"/>
      <c r="J7" s="3"/>
      <c r="M7" s="11"/>
    </row>
    <row r="8" spans="1:13" ht="15.75" x14ac:dyDescent="0.25">
      <c r="A8" s="3"/>
      <c r="B8" s="178" t="s">
        <v>213</v>
      </c>
      <c r="C8" s="178"/>
      <c r="D8" s="178"/>
      <c r="E8" s="178"/>
      <c r="H8" s="11"/>
      <c r="J8" s="3"/>
      <c r="M8" s="11"/>
    </row>
    <row r="9" spans="1:13" ht="15.75" customHeight="1" x14ac:dyDescent="0.25">
      <c r="A9" s="3"/>
      <c r="B9" s="3"/>
      <c r="C9" s="178" t="s">
        <v>150</v>
      </c>
      <c r="D9" s="178"/>
      <c r="E9" s="178"/>
      <c r="F9" s="3"/>
      <c r="G9" s="3"/>
      <c r="H9" s="3"/>
      <c r="I9" s="178"/>
      <c r="J9" s="178"/>
      <c r="K9" s="178"/>
      <c r="L9" s="178"/>
      <c r="M9" s="178"/>
    </row>
    <row r="10" spans="1:13" ht="32.25" customHeight="1" x14ac:dyDescent="0.25">
      <c r="A10" s="186"/>
      <c r="B10" s="186"/>
      <c r="C10" s="186"/>
      <c r="D10" s="186"/>
      <c r="E10" s="186"/>
    </row>
    <row r="11" spans="1:13" ht="49.5" customHeight="1" x14ac:dyDescent="0.2">
      <c r="A11" s="187" t="s">
        <v>157</v>
      </c>
      <c r="B11" s="187"/>
      <c r="C11" s="187"/>
      <c r="D11" s="187"/>
      <c r="E11" s="187"/>
    </row>
    <row r="12" spans="1:13" ht="18.75" customHeight="1" thickBot="1" x14ac:dyDescent="0.25">
      <c r="A12" s="243" t="s">
        <v>175</v>
      </c>
      <c r="B12" s="243"/>
      <c r="C12" s="243"/>
      <c r="D12" s="243"/>
      <c r="E12" s="243"/>
    </row>
    <row r="13" spans="1:13" ht="25.5" customHeight="1" x14ac:dyDescent="0.2">
      <c r="A13" s="244" t="s">
        <v>140</v>
      </c>
      <c r="B13" s="244" t="s">
        <v>138</v>
      </c>
      <c r="C13" s="244" t="s">
        <v>139</v>
      </c>
      <c r="D13" s="246" t="s">
        <v>160</v>
      </c>
      <c r="E13" s="246" t="s">
        <v>160</v>
      </c>
      <c r="F13" s="28"/>
    </row>
    <row r="14" spans="1:13" x14ac:dyDescent="0.2">
      <c r="A14" s="245"/>
      <c r="B14" s="245"/>
      <c r="C14" s="245"/>
      <c r="D14" s="247"/>
      <c r="E14" s="247"/>
      <c r="F14" s="28"/>
    </row>
    <row r="15" spans="1:13" ht="17.45" customHeight="1" thickBot="1" x14ac:dyDescent="0.3">
      <c r="A15" s="245"/>
      <c r="B15" s="245"/>
      <c r="C15" s="245"/>
      <c r="D15" s="45" t="s">
        <v>151</v>
      </c>
      <c r="E15" s="45" t="s">
        <v>158</v>
      </c>
      <c r="F15" s="28"/>
    </row>
    <row r="16" spans="1:13" x14ac:dyDescent="0.2">
      <c r="A16" s="43">
        <v>1</v>
      </c>
      <c r="B16" s="44">
        <v>2</v>
      </c>
      <c r="C16" s="44">
        <v>3</v>
      </c>
      <c r="D16" s="44">
        <v>4</v>
      </c>
      <c r="E16" s="44">
        <v>5</v>
      </c>
      <c r="F16" s="28"/>
    </row>
    <row r="17" spans="1:13" ht="31.5" x14ac:dyDescent="0.25">
      <c r="A17" s="35" t="s">
        <v>161</v>
      </c>
      <c r="B17" s="38" t="s">
        <v>3</v>
      </c>
      <c r="C17" s="38" t="s">
        <v>13</v>
      </c>
      <c r="D17" s="40">
        <f>D18+D19+D20+D21</f>
        <v>9244.5</v>
      </c>
      <c r="E17" s="40">
        <f>E18+E19+E20+E21</f>
        <v>9294.5</v>
      </c>
    </row>
    <row r="18" spans="1:13" ht="78.75" x14ac:dyDescent="0.25">
      <c r="A18" s="36" t="s">
        <v>162</v>
      </c>
      <c r="B18" s="39" t="s">
        <v>3</v>
      </c>
      <c r="C18" s="39" t="s">
        <v>4</v>
      </c>
      <c r="D18" s="41">
        <v>241.4</v>
      </c>
      <c r="E18" s="41">
        <v>241.4</v>
      </c>
    </row>
    <row r="19" spans="1:13" ht="94.5" x14ac:dyDescent="0.25">
      <c r="A19" s="36" t="s">
        <v>163</v>
      </c>
      <c r="B19" s="39" t="s">
        <v>3</v>
      </c>
      <c r="C19" s="39" t="s">
        <v>5</v>
      </c>
      <c r="D19" s="41">
        <v>8949.6</v>
      </c>
      <c r="E19" s="41">
        <v>8999.6</v>
      </c>
    </row>
    <row r="20" spans="1:13" ht="15.75" x14ac:dyDescent="0.25">
      <c r="A20" s="36" t="s">
        <v>164</v>
      </c>
      <c r="B20" s="39" t="s">
        <v>3</v>
      </c>
      <c r="C20" s="39" t="s">
        <v>165</v>
      </c>
      <c r="D20" s="41">
        <v>50</v>
      </c>
      <c r="E20" s="41">
        <v>50</v>
      </c>
    </row>
    <row r="21" spans="1:13" s="12" customFormat="1" ht="15.75" x14ac:dyDescent="0.25">
      <c r="A21" s="36" t="s">
        <v>34</v>
      </c>
      <c r="B21" s="39" t="s">
        <v>3</v>
      </c>
      <c r="C21" s="39" t="s">
        <v>6</v>
      </c>
      <c r="D21" s="41">
        <v>3.5</v>
      </c>
      <c r="E21" s="41">
        <v>3.5</v>
      </c>
      <c r="F21"/>
      <c r="G21"/>
      <c r="H21"/>
      <c r="I21"/>
      <c r="J21"/>
      <c r="K21"/>
      <c r="L21"/>
      <c r="M21"/>
    </row>
    <row r="22" spans="1:13" s="12" customFormat="1" ht="15.75" x14ac:dyDescent="0.25">
      <c r="A22" s="35" t="s">
        <v>38</v>
      </c>
      <c r="B22" s="38" t="s">
        <v>7</v>
      </c>
      <c r="C22" s="38" t="s">
        <v>13</v>
      </c>
      <c r="D22" s="40">
        <f>D23</f>
        <v>281.39999999999998</v>
      </c>
      <c r="E22" s="40">
        <f>E23</f>
        <v>291.5</v>
      </c>
      <c r="F22"/>
      <c r="G22"/>
      <c r="H22"/>
      <c r="I22"/>
      <c r="J22"/>
      <c r="K22"/>
      <c r="L22"/>
      <c r="M22"/>
    </row>
    <row r="23" spans="1:13" s="12" customFormat="1" ht="31.5" x14ac:dyDescent="0.25">
      <c r="A23" s="36" t="s">
        <v>39</v>
      </c>
      <c r="B23" s="39" t="s">
        <v>7</v>
      </c>
      <c r="C23" s="39" t="s">
        <v>4</v>
      </c>
      <c r="D23" s="41">
        <v>281.39999999999998</v>
      </c>
      <c r="E23" s="41">
        <v>291.5</v>
      </c>
      <c r="F23"/>
      <c r="G23"/>
      <c r="H23"/>
      <c r="I23"/>
      <c r="J23"/>
      <c r="K23"/>
      <c r="L23"/>
      <c r="M23"/>
    </row>
    <row r="24" spans="1:13" s="12" customFormat="1" ht="15.75" x14ac:dyDescent="0.25">
      <c r="A24" s="35" t="s">
        <v>166</v>
      </c>
      <c r="B24" s="38" t="s">
        <v>5</v>
      </c>
      <c r="C24" s="38" t="s">
        <v>13</v>
      </c>
      <c r="D24" s="40">
        <f>D25+D26</f>
        <v>4662.1000000000004</v>
      </c>
      <c r="E24" s="40">
        <f>E25+E26</f>
        <v>3820.7</v>
      </c>
      <c r="F24"/>
      <c r="G24"/>
      <c r="H24"/>
      <c r="I24"/>
      <c r="J24"/>
      <c r="K24"/>
      <c r="L24"/>
      <c r="M24"/>
    </row>
    <row r="25" spans="1:13" s="12" customFormat="1" ht="15.75" x14ac:dyDescent="0.25">
      <c r="A25" s="36" t="s">
        <v>167</v>
      </c>
      <c r="B25" s="39" t="s">
        <v>5</v>
      </c>
      <c r="C25" s="39" t="s">
        <v>8</v>
      </c>
      <c r="D25" s="41">
        <v>4612.1000000000004</v>
      </c>
      <c r="E25" s="41">
        <v>3770.7</v>
      </c>
      <c r="F25"/>
      <c r="G25"/>
      <c r="H25"/>
      <c r="I25"/>
      <c r="J25"/>
      <c r="K25"/>
      <c r="L25"/>
      <c r="M25"/>
    </row>
    <row r="26" spans="1:13" s="12" customFormat="1" ht="31.5" x14ac:dyDescent="0.25">
      <c r="A26" s="36" t="s">
        <v>168</v>
      </c>
      <c r="B26" s="39" t="s">
        <v>5</v>
      </c>
      <c r="C26" s="39" t="s">
        <v>9</v>
      </c>
      <c r="D26" s="41">
        <v>50</v>
      </c>
      <c r="E26" s="41">
        <v>50</v>
      </c>
      <c r="F26"/>
      <c r="G26"/>
      <c r="H26"/>
      <c r="I26"/>
      <c r="J26"/>
      <c r="K26"/>
      <c r="L26"/>
      <c r="M26"/>
    </row>
    <row r="27" spans="1:13" s="12" customFormat="1" ht="31.5" x14ac:dyDescent="0.25">
      <c r="A27" s="35" t="s">
        <v>169</v>
      </c>
      <c r="B27" s="38" t="s">
        <v>10</v>
      </c>
      <c r="C27" s="38" t="s">
        <v>13</v>
      </c>
      <c r="D27" s="40">
        <f>D28+D29+D30</f>
        <v>5920</v>
      </c>
      <c r="E27" s="40">
        <f>E28+E29+E30</f>
        <v>5920</v>
      </c>
      <c r="F27"/>
      <c r="G27"/>
      <c r="H27"/>
      <c r="I27"/>
      <c r="J27"/>
      <c r="K27"/>
      <c r="L27"/>
      <c r="M27"/>
    </row>
    <row r="28" spans="1:13" s="12" customFormat="1" ht="15.75" x14ac:dyDescent="0.25">
      <c r="A28" s="36" t="s">
        <v>45</v>
      </c>
      <c r="B28" s="39" t="s">
        <v>10</v>
      </c>
      <c r="C28" s="39" t="s">
        <v>3</v>
      </c>
      <c r="D28" s="41">
        <v>830</v>
      </c>
      <c r="E28" s="41">
        <v>830</v>
      </c>
      <c r="F28"/>
      <c r="G28"/>
      <c r="H28"/>
      <c r="I28"/>
      <c r="J28"/>
      <c r="K28"/>
      <c r="L28"/>
      <c r="M28"/>
    </row>
    <row r="29" spans="1:13" ht="15.75" x14ac:dyDescent="0.25">
      <c r="A29" s="36" t="s">
        <v>170</v>
      </c>
      <c r="B29" s="39" t="s">
        <v>10</v>
      </c>
      <c r="C29" s="39" t="s">
        <v>7</v>
      </c>
      <c r="D29" s="41">
        <v>560</v>
      </c>
      <c r="E29" s="41">
        <v>560</v>
      </c>
    </row>
    <row r="30" spans="1:13" ht="15.75" x14ac:dyDescent="0.25">
      <c r="A30" s="36" t="s">
        <v>47</v>
      </c>
      <c r="B30" s="39" t="s">
        <v>10</v>
      </c>
      <c r="C30" s="39" t="s">
        <v>4</v>
      </c>
      <c r="D30" s="41">
        <v>4530</v>
      </c>
      <c r="E30" s="41">
        <v>4530</v>
      </c>
    </row>
    <row r="31" spans="1:13" ht="15.75" x14ac:dyDescent="0.25">
      <c r="A31" s="35" t="s">
        <v>171</v>
      </c>
      <c r="B31" s="38" t="s">
        <v>11</v>
      </c>
      <c r="C31" s="38" t="s">
        <v>13</v>
      </c>
      <c r="D31" s="40">
        <f>D32</f>
        <v>12459</v>
      </c>
      <c r="E31" s="40">
        <f>E32</f>
        <v>12459</v>
      </c>
    </row>
    <row r="32" spans="1:13" ht="15.75" x14ac:dyDescent="0.25">
      <c r="A32" s="36" t="s">
        <v>50</v>
      </c>
      <c r="B32" s="39" t="s">
        <v>11</v>
      </c>
      <c r="C32" s="39" t="s">
        <v>3</v>
      </c>
      <c r="D32" s="41">
        <v>12459</v>
      </c>
      <c r="E32" s="41">
        <v>12459</v>
      </c>
    </row>
    <row r="33" spans="1:5" ht="15.75" x14ac:dyDescent="0.25">
      <c r="A33" s="35" t="s">
        <v>172</v>
      </c>
      <c r="B33" s="38" t="s">
        <v>12</v>
      </c>
      <c r="C33" s="38" t="s">
        <v>13</v>
      </c>
      <c r="D33" s="40">
        <f>D34+D35</f>
        <v>1000</v>
      </c>
      <c r="E33" s="40">
        <f>E34+E35</f>
        <v>1000</v>
      </c>
    </row>
    <row r="34" spans="1:5" ht="15.75" x14ac:dyDescent="0.25">
      <c r="A34" s="36" t="s">
        <v>145</v>
      </c>
      <c r="B34" s="39" t="s">
        <v>12</v>
      </c>
      <c r="C34" s="39" t="s">
        <v>3</v>
      </c>
      <c r="D34" s="41">
        <v>750</v>
      </c>
      <c r="E34" s="41">
        <v>750</v>
      </c>
    </row>
    <row r="35" spans="1:5" ht="15.75" x14ac:dyDescent="0.25">
      <c r="A35" s="36" t="s">
        <v>144</v>
      </c>
      <c r="B35" s="39" t="s">
        <v>12</v>
      </c>
      <c r="C35" s="39" t="s">
        <v>4</v>
      </c>
      <c r="D35" s="41">
        <v>250</v>
      </c>
      <c r="E35" s="41">
        <v>250</v>
      </c>
    </row>
    <row r="36" spans="1:5" ht="15.75" x14ac:dyDescent="0.25">
      <c r="A36" s="37" t="s">
        <v>173</v>
      </c>
      <c r="B36" s="38"/>
      <c r="C36" s="38"/>
      <c r="D36" s="40">
        <f>D33+D31+D27+D24+D22+D17</f>
        <v>33567</v>
      </c>
      <c r="E36" s="40">
        <f>E33+E31+E27+E24+E22+E17</f>
        <v>32785.699999999997</v>
      </c>
    </row>
  </sheetData>
  <mergeCells count="16">
    <mergeCell ref="A13:A15"/>
    <mergeCell ref="B13:B15"/>
    <mergeCell ref="C13:C15"/>
    <mergeCell ref="D13:D14"/>
    <mergeCell ref="E13:E14"/>
    <mergeCell ref="C9:E9"/>
    <mergeCell ref="I9:M9"/>
    <mergeCell ref="A10:E10"/>
    <mergeCell ref="A11:E11"/>
    <mergeCell ref="A12:E12"/>
    <mergeCell ref="B8:E8"/>
    <mergeCell ref="A2:C2"/>
    <mergeCell ref="A3:C3"/>
    <mergeCell ref="B4:E4"/>
    <mergeCell ref="A5:E5"/>
    <mergeCell ref="A6:E6"/>
  </mergeCells>
  <pageMargins left="0.78740157480314965" right="0" top="0.19685039370078741" bottom="0.19685039370078741" header="0.51181102362204722" footer="0.5118110236220472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 9</vt:lpstr>
      <vt:lpstr>пр11</vt:lpstr>
      <vt:lpstr>пр 10</vt:lpstr>
      <vt:lpstr>пр 12</vt:lpstr>
      <vt:lpstr>пр 13</vt:lpstr>
      <vt:lpstr>пр 14</vt:lpstr>
      <vt:lpstr>Лист3</vt:lpstr>
      <vt:lpstr>'пр 10'!Область_печати</vt:lpstr>
      <vt:lpstr>'пр 12'!Область_печати</vt:lpstr>
      <vt:lpstr>'пр 13'!Область_печати</vt:lpstr>
      <vt:lpstr>'пр 14'!Область_печати</vt:lpstr>
      <vt:lpstr>'пр 9'!Область_печати</vt:lpstr>
      <vt:lpstr>пр11!Область_печати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2018-12-18T07:32:54Z</cp:lastPrinted>
  <dcterms:created xsi:type="dcterms:W3CDTF">2015-11-28T14:01:00Z</dcterms:created>
  <dcterms:modified xsi:type="dcterms:W3CDTF">2018-12-21T07:38:34Z</dcterms:modified>
</cp:coreProperties>
</file>