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na\Desktop\"/>
    </mc:Choice>
  </mc:AlternateContent>
  <bookViews>
    <workbookView xWindow="0" yWindow="0" windowWidth="28800" windowHeight="12135"/>
  </bookViews>
  <sheets>
    <sheet name="пр 9" sheetId="1" r:id="rId1"/>
    <sheet name="пр 10" sheetId="8" r:id="rId2"/>
    <sheet name="пр 13" sheetId="7" r:id="rId3"/>
    <sheet name="Лист3" sheetId="3" r:id="rId4"/>
  </sheets>
  <definedNames>
    <definedName name="_xlnm.Print_Area" localSheetId="1">'пр 10'!$A$1:$I$167</definedName>
    <definedName name="_xlnm.Print_Area" localSheetId="2">'пр 13'!$A$1:$D$156</definedName>
    <definedName name="_xlnm.Print_Area" localSheetId="0">'пр 9'!$A$1:$H$167</definedName>
  </definedNames>
  <calcPr calcId="162913"/>
</workbook>
</file>

<file path=xl/calcChain.xml><?xml version="1.0" encoding="utf-8"?>
<calcChain xmlns="http://schemas.openxmlformats.org/spreadsheetml/2006/main">
  <c r="D17" i="7" l="1"/>
  <c r="I165" i="8"/>
  <c r="I164" i="8" s="1"/>
  <c r="I160" i="8"/>
  <c r="I159" i="8" s="1"/>
  <c r="I158" i="8" s="1"/>
  <c r="I155" i="8"/>
  <c r="I154" i="8" s="1"/>
  <c r="I153" i="8" s="1"/>
  <c r="I149" i="8"/>
  <c r="I147" i="8"/>
  <c r="I143" i="8"/>
  <c r="I140" i="8"/>
  <c r="I136" i="8"/>
  <c r="I135" i="8" s="1"/>
  <c r="I130" i="8"/>
  <c r="I129" i="8"/>
  <c r="I128" i="8" s="1"/>
  <c r="I126" i="8"/>
  <c r="I124" i="8"/>
  <c r="I122" i="8"/>
  <c r="I119" i="8"/>
  <c r="I118" i="8" s="1"/>
  <c r="I116" i="8"/>
  <c r="I115" i="8" s="1"/>
  <c r="I113" i="8"/>
  <c r="I112" i="8" s="1"/>
  <c r="I110" i="8"/>
  <c r="I109" i="8"/>
  <c r="I105" i="8"/>
  <c r="I104" i="8" s="1"/>
  <c r="I103" i="8" s="1"/>
  <c r="I101" i="8"/>
  <c r="I99" i="8"/>
  <c r="I97" i="8"/>
  <c r="I92" i="8"/>
  <c r="I90" i="8"/>
  <c r="I86" i="8"/>
  <c r="I84" i="8"/>
  <c r="I78" i="8"/>
  <c r="I77" i="8" s="1"/>
  <c r="I76" i="8" s="1"/>
  <c r="I75" i="8" s="1"/>
  <c r="I73" i="8"/>
  <c r="I72" i="8" s="1"/>
  <c r="I71" i="8" s="1"/>
  <c r="I69" i="8"/>
  <c r="I67" i="8"/>
  <c r="I64" i="8"/>
  <c r="I63" i="8" s="1"/>
  <c r="I61" i="8"/>
  <c r="I58" i="8" s="1"/>
  <c r="I59" i="8"/>
  <c r="I53" i="8"/>
  <c r="I52" i="8" s="1"/>
  <c r="I51" i="8" s="1"/>
  <c r="I50" i="8" s="1"/>
  <c r="I48" i="8"/>
  <c r="I45" i="8"/>
  <c r="I43" i="8"/>
  <c r="I38" i="8"/>
  <c r="I37" i="8" s="1"/>
  <c r="I33" i="8"/>
  <c r="I31" i="8"/>
  <c r="I26" i="8"/>
  <c r="I25" i="8" s="1"/>
  <c r="I22" i="8"/>
  <c r="H45" i="1"/>
  <c r="I57" i="8" l="1"/>
  <c r="I96" i="8"/>
  <c r="I95" i="8" s="1"/>
  <c r="I94" i="8" s="1"/>
  <c r="I66" i="8"/>
  <c r="I56" i="8" s="1"/>
  <c r="I55" i="8" s="1"/>
  <c r="I89" i="8"/>
  <c r="I88" i="8" s="1"/>
  <c r="I108" i="8"/>
  <c r="I107" i="8" s="1"/>
  <c r="I42" i="8"/>
  <c r="I41" i="8" s="1"/>
  <c r="I40" i="8" s="1"/>
  <c r="I142" i="8"/>
  <c r="I134" i="8" s="1"/>
  <c r="I133" i="8" s="1"/>
  <c r="I132" i="8" s="1"/>
  <c r="I21" i="8"/>
  <c r="I20" i="8" s="1"/>
  <c r="I19" i="8" s="1"/>
  <c r="I121" i="8"/>
  <c r="I30" i="8"/>
  <c r="I29" i="8" s="1"/>
  <c r="I28" i="8" s="1"/>
  <c r="I83" i="8"/>
  <c r="I82" i="8" s="1"/>
  <c r="I152" i="8"/>
  <c r="I163" i="8"/>
  <c r="I157" i="8" s="1"/>
  <c r="I81" i="8" l="1"/>
  <c r="I80" i="8" s="1"/>
  <c r="I151" i="8"/>
  <c r="I18" i="8"/>
  <c r="H73" i="1"/>
  <c r="H72" i="1" s="1"/>
  <c r="H61" i="1"/>
  <c r="H58" i="1" s="1"/>
  <c r="I167" i="8" l="1"/>
  <c r="H71" i="1"/>
  <c r="H59" i="1"/>
  <c r="H149" i="1" l="1"/>
  <c r="H69" i="1"/>
  <c r="H67" i="1"/>
  <c r="H66" i="1" l="1"/>
  <c r="H43" i="1"/>
  <c r="D141" i="7" l="1"/>
  <c r="D154" i="7" l="1"/>
  <c r="D152" i="7"/>
  <c r="D150" i="7"/>
  <c r="D147" i="7"/>
  <c r="D144" i="7"/>
  <c r="D143" i="7" s="1"/>
  <c r="D139" i="7"/>
  <c r="D137" i="7"/>
  <c r="D133" i="7"/>
  <c r="D132" i="7" s="1"/>
  <c r="D130" i="7"/>
  <c r="D128" i="7"/>
  <c r="D124" i="7"/>
  <c r="D118" i="7"/>
  <c r="D117" i="7" s="1"/>
  <c r="D116" i="7" s="1"/>
  <c r="D114" i="7"/>
  <c r="D112" i="7"/>
  <c r="D110" i="7"/>
  <c r="D107" i="7"/>
  <c r="D105" i="7"/>
  <c r="D104" i="7"/>
  <c r="D102" i="7"/>
  <c r="D101" i="7"/>
  <c r="D99" i="7"/>
  <c r="D98" i="7"/>
  <c r="D96" i="7"/>
  <c r="D95" i="7"/>
  <c r="D94" i="7" s="1"/>
  <c r="D91" i="7"/>
  <c r="D89" i="7"/>
  <c r="D87" i="7"/>
  <c r="D86" i="7"/>
  <c r="D85" i="7" s="1"/>
  <c r="D82" i="7"/>
  <c r="D80" i="7"/>
  <c r="D79" i="7" s="1"/>
  <c r="D78" i="7" s="1"/>
  <c r="D76" i="7"/>
  <c r="D74" i="7"/>
  <c r="D73" i="7" s="1"/>
  <c r="D72" i="7" s="1"/>
  <c r="D68" i="7"/>
  <c r="D67" i="7" s="1"/>
  <c r="D66" i="7" s="1"/>
  <c r="D63" i="7"/>
  <c r="D61" i="7"/>
  <c r="D58" i="7"/>
  <c r="D56" i="7"/>
  <c r="D54" i="7"/>
  <c r="D53" i="7" s="1"/>
  <c r="D48" i="7"/>
  <c r="D47" i="7" s="1"/>
  <c r="D45" i="7" s="1"/>
  <c r="D43" i="7"/>
  <c r="D40" i="7"/>
  <c r="D37" i="7"/>
  <c r="D36" i="7" s="1"/>
  <c r="D32" i="7"/>
  <c r="D30" i="7"/>
  <c r="D25" i="7"/>
  <c r="D24" i="7" s="1"/>
  <c r="D21" i="7"/>
  <c r="D60" i="7" l="1"/>
  <c r="D123" i="7"/>
  <c r="D122" i="7" s="1"/>
  <c r="D120" i="7" s="1"/>
  <c r="D151" i="7"/>
  <c r="D70" i="7"/>
  <c r="D52" i="7"/>
  <c r="D50" i="7" s="1"/>
  <c r="D29" i="7"/>
  <c r="D28" i="7" s="1"/>
  <c r="D20" i="7"/>
  <c r="D19" i="7" s="1"/>
  <c r="D109" i="7"/>
  <c r="D156" i="7" l="1"/>
  <c r="H48" i="1" l="1"/>
  <c r="H140" i="1"/>
  <c r="H78" i="1"/>
  <c r="H42" i="1" l="1"/>
  <c r="H41" i="1" s="1"/>
  <c r="H40" i="1" s="1"/>
  <c r="H84" i="1" l="1"/>
  <c r="H86" i="1"/>
  <c r="H101" i="1"/>
  <c r="H105" i="1"/>
  <c r="H104" i="1" s="1"/>
  <c r="H165" i="1"/>
  <c r="H164" i="1" l="1"/>
  <c r="H163" i="1"/>
  <c r="H83" i="1"/>
  <c r="H82" i="1" s="1"/>
  <c r="H103" i="1"/>
  <c r="H119" i="1" l="1"/>
  <c r="H118" i="1" s="1"/>
  <c r="H99" i="1"/>
  <c r="H26" i="1"/>
  <c r="H25" i="1" s="1"/>
  <c r="H33" i="1" l="1"/>
  <c r="H64" i="1"/>
  <c r="H63" i="1" s="1"/>
  <c r="H155" i="1"/>
  <c r="H154" i="1" s="1"/>
  <c r="H153" i="1" s="1"/>
  <c r="H22" i="1"/>
  <c r="H21" i="1" s="1"/>
  <c r="H20" i="1" s="1"/>
  <c r="H19" i="1" s="1"/>
  <c r="H160" i="1"/>
  <c r="H159" i="1" s="1"/>
  <c r="H158" i="1" s="1"/>
  <c r="H157" i="1" s="1"/>
  <c r="H126" i="1"/>
  <c r="H130" i="1"/>
  <c r="H129" i="1" s="1"/>
  <c r="H128" i="1" s="1"/>
  <c r="H124" i="1"/>
  <c r="H122" i="1"/>
  <c r="H53" i="1"/>
  <c r="H52" i="1" s="1"/>
  <c r="H51" i="1" s="1"/>
  <c r="H50" i="1" s="1"/>
  <c r="H143" i="1"/>
  <c r="H147" i="1"/>
  <c r="H90" i="1"/>
  <c r="H92" i="1"/>
  <c r="H110" i="1"/>
  <c r="H109" i="1" s="1"/>
  <c r="H113" i="1"/>
  <c r="H112" i="1" s="1"/>
  <c r="H116" i="1"/>
  <c r="H115" i="1" s="1"/>
  <c r="H31" i="1"/>
  <c r="H38" i="1"/>
  <c r="H37" i="1" s="1"/>
  <c r="H136" i="1"/>
  <c r="H135" i="1" s="1"/>
  <c r="H97" i="1"/>
  <c r="H77" i="1"/>
  <c r="H76" i="1" s="1"/>
  <c r="H75" i="1" s="1"/>
  <c r="H108" i="1" l="1"/>
  <c r="H107" i="1" s="1"/>
  <c r="H142" i="1"/>
  <c r="H121" i="1"/>
  <c r="H151" i="1"/>
  <c r="H152" i="1"/>
  <c r="H30" i="1"/>
  <c r="H29" i="1" s="1"/>
  <c r="H28" i="1" s="1"/>
  <c r="H18" i="1" s="1"/>
  <c r="H89" i="1"/>
  <c r="H88" i="1" s="1"/>
  <c r="H81" i="1" s="1"/>
  <c r="H96" i="1"/>
  <c r="H95" i="1" s="1"/>
  <c r="H94" i="1" s="1"/>
  <c r="H57" i="1" l="1"/>
  <c r="H134" i="1"/>
  <c r="H133" i="1" s="1"/>
  <c r="H132" i="1" s="1"/>
  <c r="H80" i="1"/>
  <c r="H56" i="1" l="1"/>
  <c r="H55" i="1" s="1"/>
  <c r="H167" i="1" s="1"/>
</calcChain>
</file>

<file path=xl/sharedStrings.xml><?xml version="1.0" encoding="utf-8"?>
<sst xmlns="http://schemas.openxmlformats.org/spreadsheetml/2006/main" count="1260" uniqueCount="193">
  <si>
    <t>0110001100</t>
  </si>
  <si>
    <t>Код главы</t>
  </si>
  <si>
    <t>Местная администрация МО Лопухинское сельское поселение МО Ломоносовского муниципального района Ленинградской области</t>
  </si>
  <si>
    <t>01</t>
  </si>
  <si>
    <t>03</t>
  </si>
  <si>
    <t>04</t>
  </si>
  <si>
    <t>13</t>
  </si>
  <si>
    <t>02</t>
  </si>
  <si>
    <t>09</t>
  </si>
  <si>
    <t>12</t>
  </si>
  <si>
    <t>05</t>
  </si>
  <si>
    <t>08</t>
  </si>
  <si>
    <t>10</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</si>
  <si>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</si>
  <si>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</si>
  <si>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</si>
  <si>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</si>
  <si>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</si>
  <si>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</si>
  <si>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</si>
  <si>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</si>
  <si>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</si>
  <si>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</si>
  <si>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</si>
  <si>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</si>
  <si>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</si>
  <si>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</si>
  <si>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</si>
  <si>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</si>
  <si>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</si>
  <si>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</si>
  <si>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</si>
  <si>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</si>
  <si>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</si>
  <si>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</si>
  <si>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</si>
  <si>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</si>
  <si>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</si>
  <si>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</si>
  <si>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</si>
  <si>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</si>
  <si>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</si>
  <si>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</si>
  <si>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</si>
  <si>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</si>
  <si>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</si>
  <si>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</si>
  <si>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</si>
  <si>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</si>
  <si>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</si>
  <si>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</si>
  <si>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</si>
  <si>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</si>
  <si>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</si>
  <si>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</si>
  <si>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МО Лопухинское сельское поселение</t>
  </si>
  <si>
    <t>0103</t>
  </si>
  <si>
    <t>0104</t>
  </si>
  <si>
    <t>0113</t>
  </si>
  <si>
    <t>0203</t>
  </si>
  <si>
    <t>0100000000</t>
  </si>
  <si>
    <t>0412</t>
  </si>
  <si>
    <t>0501</t>
  </si>
  <si>
    <t>0502</t>
  </si>
  <si>
    <t>0200000000</t>
  </si>
  <si>
    <t>0210000000</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</si>
  <si>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</si>
  <si>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</si>
  <si>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</si>
  <si>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</si>
  <si>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</si>
  <si>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0310000000</t>
  </si>
  <si>
    <t>0400000000</t>
  </si>
  <si>
    <t>0310000230</t>
  </si>
  <si>
    <t>0801</t>
  </si>
  <si>
    <t>0320000000</t>
  </si>
  <si>
    <t>0320000230</t>
  </si>
  <si>
    <t>0409</t>
  </si>
  <si>
    <t>0410000000</t>
  </si>
  <si>
    <t>0410001240</t>
  </si>
  <si>
    <t>0420001250</t>
  </si>
  <si>
    <t>Социальные выплаты гражданам, кроме публичные нормативные социальные выплат</t>
  </si>
  <si>
    <t>1003</t>
  </si>
  <si>
    <t>0220001150</t>
  </si>
  <si>
    <t>0230001160</t>
  </si>
  <si>
    <t>0230000000</t>
  </si>
  <si>
    <t>0220000000</t>
  </si>
  <si>
    <t>0420000000</t>
  </si>
  <si>
    <t>02500S4390</t>
  </si>
  <si>
    <t>0250074390</t>
  </si>
  <si>
    <t>Передача полномочий по организации ритуальных услуг и содержание мест захоронения</t>
  </si>
  <si>
    <t>02510S4390</t>
  </si>
  <si>
    <t>Иные выплаты населению</t>
  </si>
  <si>
    <t>01200S0880</t>
  </si>
  <si>
    <t>01100S0140</t>
  </si>
  <si>
    <t>02400S0880</t>
  </si>
  <si>
    <t>99000S9090</t>
  </si>
  <si>
    <t>(приложение 9)</t>
  </si>
  <si>
    <t>(приложение 10)</t>
  </si>
  <si>
    <t>Иные межбюджетные трансферты по передаче полномочий по осуществлению внешнего муниципального финансового контроля</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</si>
  <si>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</si>
  <si>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2017 – 2019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</si>
  <si>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2017 – 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</si>
  <si>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</si>
  <si>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</si>
  <si>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</si>
  <si>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</si>
  <si>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</si>
  <si>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МО Ломоносовский муниципальный район</t>
  </si>
  <si>
    <t>Ленинградской области</t>
  </si>
  <si>
    <t xml:space="preserve">   МО Ломоносовский муниципальный район</t>
  </si>
  <si>
    <t>Бюджетные инвестиции</t>
  </si>
  <si>
    <t>0500000000</t>
  </si>
  <si>
    <t>0520000000</t>
  </si>
  <si>
    <t>05200S0750</t>
  </si>
  <si>
    <t>Муниципальная программа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</si>
  <si>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06100S0260</t>
  </si>
  <si>
    <t>0600000000</t>
  </si>
  <si>
    <t>0610000000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</si>
  <si>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</si>
  <si>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Подпрограмма «Оказание поддержки гражданам, пострадавшим в результате пожара муниципального жилищного фонда» за счет средств местного бюджета на 2017 – 2019 года муниципальной программы «Обеспечение жильем граждан» муниципального образования Лопухинское сельское поселение Ломоносовского муниципального района Ленинградской области</t>
  </si>
  <si>
    <t>0510070800</t>
  </si>
  <si>
    <t>05100S0800</t>
  </si>
  <si>
    <t>0510000000</t>
  </si>
  <si>
    <t>Подпрограмма "Создание условий для организации досуга и обеспечение жителей МО Лопухинское сельское поселение услугами организаций культуры  на 2017-2019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2017-2019 годы"</t>
  </si>
  <si>
    <t>Подпрограмма "Ремонт и содержание автомобильных дорог общего пользования местного значения»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</si>
  <si>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0110000000</t>
  </si>
  <si>
    <t>Мероприятия по ремонту и содержанию автомобильных дорог общего пользования местного значения</t>
  </si>
  <si>
    <t>Мероприятия на капитальный ремонт и ремонт автомобильных дорог общего пользования местного значения за счет средств областного бюджета</t>
  </si>
  <si>
    <t>Мероприятия на капитальный ремонт и ремонт автомобильных дорог общего пользования местного значения за счет средств местного бюджета</t>
  </si>
  <si>
    <t>0120000000</t>
  </si>
  <si>
    <t>Подпрограмма "Асфальтирование придомовой территории и проездов»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2017-2019 годы"</t>
  </si>
  <si>
    <t>Мероприятия по асфальтированию придомовой территории и проездов за счет областного бюджета</t>
  </si>
  <si>
    <t>Мероприятия по асфальтированию придомовой территории и проездов за счет средств местного бюджета</t>
  </si>
  <si>
    <t>Прочие мероприятия по благоустройству территории МО Лопухинское сельское поселение</t>
  </si>
  <si>
    <t>0240000000</t>
  </si>
  <si>
    <t>Подпрограмма "Реализация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к муниципальной программе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</si>
  <si>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0250000000</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</si>
  <si>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 </t>
  </si>
  <si>
    <t xml:space="preserve">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 </t>
  </si>
  <si>
    <t>Расходы на обеспечение деятельности казенных учреждений</t>
  </si>
  <si>
    <t xml:space="preserve">Расходы на обеспечение деятельности казенных учреждений </t>
  </si>
  <si>
    <t>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областного бюджета</t>
  </si>
  <si>
    <t xml:space="preserve">Мероприятия на оказание поддержки гражданам, пострадавшим в результате пожара муниципального жилищного фонда на территории МО Лопухинское сельское поселение Ломоносовского муниципального района Ленинградской области, за счет средств местного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</si>
  <si>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областного бюджета </t>
  </si>
  <si>
    <t xml:space="preserve">Мероприятия на оказание поддержки  молодым гражданам МО Лопухинское сельское поселение Ломоносовского муниципального района Ленинградской области в приобретении (строительстве) жилья,  за счет средств местного бюджета </t>
  </si>
  <si>
    <t>Подпрограмма «Жильё для молодёжи» муниципальной программы "Обеспечение жильем граждан" МО Лопухинское сельское поселение Ломоносовского муниципального района Ленинградской области на  2017 – 2019 год»</t>
  </si>
  <si>
    <t xml:space="preserve">Мероприятия, направленные на капитальный ремонт общего имущества в многоквартирных домах, расположенных на территории Ленинградской области, на 2014-2023 годы за счет средств местного бюджета </t>
  </si>
  <si>
    <t xml:space="preserve">Мероприятия по оказанию материальной помощи и социальных выплат жителям МО Лопухинское сельское поселение </t>
  </si>
  <si>
    <t>Мероприятия по ремонту системы водоочистки д. Лопухинка,  ул.Хвойная  за счет средств областного бюджета</t>
  </si>
  <si>
    <t>Подпрограмма «Ремонт системы водоочистки д. Лопухинка ул. Хвойная» муниципальной программы «Обеспечение устойчивого водоснабжения части населённого пункта                   д. Лопухинка Лопухинского сельского поселения  Ломоносовского муниципального района Ленинградской области на 2017 год»</t>
  </si>
  <si>
    <t>Мероприятия по ремонту системы водоочистки д.  Лопухинка,  ул.Хвойная за счет средств местного бюджета</t>
  </si>
  <si>
    <t>Мероприятия по организации и содержанию линий уличного освещения</t>
  </si>
  <si>
    <t>Мероприятия по благоустройству и развитию части территорий МО Лопухинское сельское поселение</t>
  </si>
  <si>
    <t>Мероприятия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</si>
  <si>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Мероприятия по пенсионному обеспечению муниципальных служащих</t>
  </si>
  <si>
    <t>Обеспечение выплат стимулирующего характера работникам муниципальных учреждений ЛО, за счет средств областного бюджета</t>
  </si>
  <si>
    <t>Подпрограмма «Реализация областного закона №95-оз от 14.12.2012г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2017-2019 годы"</t>
  </si>
  <si>
    <t>Мероприятия на реализацию областного закона №95-оз от 14.12.2012г за счет средств областного бюджета</t>
  </si>
  <si>
    <t xml:space="preserve">Мероприятия на реализацию областного закона №95-оз от 14.12.2012г за счет средств местного бюджета </t>
  </si>
  <si>
    <t>2018 год</t>
  </si>
  <si>
    <t>03200S0360</t>
  </si>
  <si>
    <t>Обеспечение выплат стимулирующего характера работникам муниципальных учреждений ЛО, за счет средств местного бюджета</t>
  </si>
  <si>
    <t>03100S0360</t>
  </si>
  <si>
    <t>Обеспечение проведения выборов и референдумов</t>
  </si>
  <si>
    <t>07</t>
  </si>
  <si>
    <t xml:space="preserve">Всего </t>
  </si>
  <si>
    <t>Рз</t>
  </si>
  <si>
    <t>ПР</t>
  </si>
  <si>
    <t>Наименование</t>
  </si>
  <si>
    <t>Распределение бюджетных ассигнований по разделам и подразделам классификации расходов бюджета на  2018 год</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</si>
  <si>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бюджета,  а также по разделам и подразделам классификации расходов бюджетов на 2018 год</t>
  </si>
  <si>
    <t>(приложение 13)</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</si>
  <si>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</si>
  <si>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0320072020</t>
  </si>
  <si>
    <t>Муниципальная программа «Развитие части территорий МО Лопухинское сельское поселение МО Ломоносовский муниципальный район Ленинградской области  на 2018 год</t>
  </si>
  <si>
    <t>0700000000</t>
  </si>
  <si>
    <t>07000S4660</t>
  </si>
  <si>
    <t>Социальное обеспечение населения</t>
  </si>
  <si>
    <t>Пенсионное обеспечение</t>
  </si>
  <si>
    <t>Возврат средств в бюджеты других уровней бюджетной системы Российской Федерации</t>
  </si>
  <si>
    <t>Расходы на жилье для молодежи в рамках муниципальной программы "Обеспечение жильем граждан" МО Лопухинское сельское поселение Ломоносовского муниципального района ЛО на 2017-2019 года</t>
  </si>
  <si>
    <t>Обеспечение выплат стимулирующего характера работникам муниципальных учреждений ЛО</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</si>
  <si>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</si>
  <si>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на реализацию областного закона №95-оз от 14.12.2012г «О содействии развитию на части территорий муниципальных образований Ленинградской области иных форм местного самоуправления»</t>
  </si>
  <si>
    <t>Мероприятия по ремонту дороги в рамках муниципальной программы "Развитие части территорий МО Лопухинское сельское поселение МО Ломоносовский муниципальный район Ленинградской области на 2018 год»</t>
  </si>
  <si>
    <t>0700001170</t>
  </si>
  <si>
    <t xml:space="preserve">Мероприятия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t>
  </si>
  <si>
    <t>Мероприятия на капитальный ремонт и ремонт автомобильных дорог общего пользования местного значения</t>
  </si>
  <si>
    <t>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2018 год</t>
  </si>
  <si>
    <t>Сумма (тысяч рублей) 2018год</t>
  </si>
  <si>
    <t xml:space="preserve">Сумма (тысяч рублей)               2018год </t>
  </si>
  <si>
    <t>от « 25 »  октября 2018г №38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</si>
</sst>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0"/>
      <name val="Arial Cyr"/>
      <family val="2"/>
      <charset val="204"/>
    </font>
    <font>
      <sz val="9"/>
      <name val="Arial Cyr"/>
    </font>
    <font>
      <sz val="11"/>
      <color theme="1"/>
      <name val="Times New Roman"/>
      <family val="1"/>
      <charset val="204"/>
    </font>
    <font>
      <b/>
      <sz val="10"/>
      <name val="Arial Cyr"/>
      <charset val="204"/>
    </font>
    <font>
      <b/>
      <sz val="12"/>
      <name val="Times New Roman"/>
      <family val="1"/>
      <charset val="204"/>
    </font>
    <font>
      <b/>
      <sz val="9"/>
      <name val="Arial Cyr"/>
      <charset val="204"/>
    </font>
    <font>
      <b/>
      <sz val="12"/>
      <color indexed="8"/>
      <name val="Arial CYR"/>
      <charset val="204"/>
    </font>
    <font>
      <b/>
      <sz val="10"/>
      <color indexed="8"/>
      <name val="Arial CYR"/>
      <charset val="204"/>
    </font>
  </fonts>
  <fills count="3">
    <fill>
      <patternFill patternType="none"/>
    </fill>
    <fill>
      <patternFill patternType="gray125"/>
    </fill>
    <fill>
      <patternFill patternType="solid">
        <fgColor theme="0"/>
        <bgColor indexed="64"/>
      </patternFill>
    </fill>
  </fills>
  <borders count="37">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4" fillId="0" borderId="0"/>
    <xf numFmtId="0" fontId="4" fillId="0" borderId="0"/>
  </cellStyleXfs>
  <cellXfs count="258">
    <xf numFmtId="0" fontId="0" fillId="0" borderId="0" xfId="0"/>
    <xf numFmtId="0" fontId="1" fillId="0" borderId="0" xfId="0" applyFont="1" applyAlignment="1">
      <alignment wrapText="1"/>
    </xf>
    <xf numFmtId="0" fontId="6" fillId="0" borderId="2" xfId="0" applyFont="1" applyBorder="1" applyAlignment="1">
      <alignment horizontal="center" wrapText="1"/>
    </xf>
    <xf numFmtId="0" fontId="6" fillId="0" borderId="5" xfId="0" applyFont="1" applyBorder="1"/>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49" fontId="0" fillId="0" borderId="0" xfId="0" applyNumberFormat="1"/>
    <xf numFmtId="49" fontId="9" fillId="0" borderId="9" xfId="0" applyNumberFormat="1" applyFont="1" applyBorder="1" applyAlignment="1">
      <alignment horizontal="center" wrapText="1"/>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7"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11"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9" xfId="0" applyNumberFormat="1"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9" fillId="0" borderId="12" xfId="0" applyFont="1" applyBorder="1" applyAlignment="1">
      <alignment wrapText="1"/>
    </xf>
    <xf numFmtId="0" fontId="1" fillId="0" borderId="0" xfId="0" applyFont="1" applyAlignment="1">
      <alignment wrapText="1"/>
    </xf>
    <xf numFmtId="0" fontId="1" fillId="0" borderId="0" xfId="0" applyFont="1" applyAlignment="1">
      <alignment wrapText="1"/>
    </xf>
    <xf numFmtId="49" fontId="15" fillId="0" borderId="9" xfId="2" applyNumberFormat="1" applyFont="1" applyBorder="1" applyAlignment="1" applyProtection="1">
      <alignment horizontal="left" vertical="center" wrapText="1"/>
    </xf>
    <xf numFmtId="0" fontId="1" fillId="0" borderId="0" xfId="0" applyFont="1" applyAlignment="1">
      <alignment wrapText="1"/>
    </xf>
    <xf numFmtId="0" fontId="2" fillId="0" borderId="0" xfId="0" applyFont="1" applyAlignment="1">
      <alignment horizontal="right"/>
    </xf>
    <xf numFmtId="0" fontId="3" fillId="0" borderId="0" xfId="0" applyFont="1"/>
    <xf numFmtId="49" fontId="15" fillId="0" borderId="26" xfId="2" applyNumberFormat="1" applyFont="1" applyBorder="1" applyAlignment="1" applyProtection="1">
      <alignment horizontal="left" vertical="center" wrapText="1"/>
    </xf>
    <xf numFmtId="0" fontId="9" fillId="0" borderId="26" xfId="0" applyFont="1" applyBorder="1" applyAlignment="1">
      <alignment wrapText="1"/>
    </xf>
    <xf numFmtId="0" fontId="9" fillId="0" borderId="27" xfId="0" applyFont="1" applyBorder="1" applyAlignment="1">
      <alignment wrapText="1"/>
    </xf>
    <xf numFmtId="0" fontId="9" fillId="0" borderId="28" xfId="1" applyFont="1" applyFill="1" applyBorder="1" applyAlignment="1">
      <alignment horizontal="left" wrapText="1" shrinkToFit="1"/>
    </xf>
    <xf numFmtId="0" fontId="9" fillId="0" borderId="30" xfId="1" applyFont="1" applyFill="1" applyBorder="1" applyAlignment="1">
      <alignment horizontal="left" wrapText="1" shrinkToFit="1"/>
    </xf>
    <xf numFmtId="0" fontId="9" fillId="0" borderId="26" xfId="1" applyNumberFormat="1" applyFont="1" applyFill="1" applyBorder="1" applyAlignment="1">
      <alignment horizontal="left" wrapText="1" shrinkToFit="1"/>
    </xf>
    <xf numFmtId="0" fontId="9" fillId="0" borderId="8" xfId="0" applyFont="1" applyBorder="1" applyAlignment="1">
      <alignment horizontal="center"/>
    </xf>
    <xf numFmtId="0" fontId="9" fillId="0" borderId="4" xfId="0" applyFont="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1" fillId="0" borderId="0" xfId="0" applyFont="1" applyAlignment="1">
      <alignment wrapText="1"/>
    </xf>
    <xf numFmtId="0" fontId="2" fillId="2" borderId="0" xfId="0" applyFont="1" applyFill="1" applyAlignment="1">
      <alignment horizontal="right"/>
    </xf>
    <xf numFmtId="0" fontId="6" fillId="2" borderId="3" xfId="0" applyFont="1" applyFill="1" applyBorder="1" applyAlignment="1">
      <alignment horizontal="center" wrapText="1"/>
    </xf>
    <xf numFmtId="0" fontId="6" fillId="2" borderId="4" xfId="0" applyFont="1" applyFill="1" applyBorder="1" applyAlignment="1">
      <alignment horizontal="center"/>
    </xf>
    <xf numFmtId="4" fontId="6" fillId="2" borderId="1" xfId="0" applyNumberFormat="1" applyFont="1" applyFill="1" applyBorder="1" applyAlignment="1">
      <alignment horizontal="center"/>
    </xf>
    <xf numFmtId="164" fontId="6" fillId="2" borderId="1" xfId="0" applyNumberFormat="1" applyFont="1" applyFill="1" applyBorder="1" applyAlignment="1">
      <alignment horizontal="center"/>
    </xf>
    <xf numFmtId="164" fontId="9" fillId="2" borderId="1" xfId="0" applyNumberFormat="1" applyFont="1" applyFill="1" applyBorder="1" applyAlignment="1">
      <alignment horizontal="center"/>
    </xf>
    <xf numFmtId="164" fontId="9" fillId="2" borderId="29" xfId="0" applyNumberFormat="1" applyFont="1" applyFill="1" applyBorder="1" applyAlignment="1">
      <alignment horizontal="center"/>
    </xf>
    <xf numFmtId="164" fontId="6" fillId="2" borderId="29" xfId="0" applyNumberFormat="1" applyFont="1" applyFill="1" applyBorder="1" applyAlignment="1">
      <alignment horizontal="center"/>
    </xf>
    <xf numFmtId="164" fontId="12" fillId="2" borderId="4" xfId="0" applyNumberFormat="1" applyFont="1" applyFill="1" applyBorder="1" applyAlignment="1">
      <alignment horizontal="center"/>
    </xf>
    <xf numFmtId="0" fontId="0" fillId="2" borderId="0" xfId="0" applyFill="1"/>
    <xf numFmtId="0" fontId="16" fillId="2" borderId="0" xfId="0" applyFont="1" applyFill="1" applyAlignment="1">
      <alignment horizontal="right" vertical="center"/>
    </xf>
    <xf numFmtId="0" fontId="16" fillId="2" borderId="0" xfId="0" applyFont="1" applyFill="1" applyAlignment="1">
      <alignment horizontal="right"/>
    </xf>
    <xf numFmtId="164" fontId="6" fillId="2" borderId="9" xfId="0" applyNumberFormat="1" applyFont="1" applyFill="1" applyBorder="1" applyAlignment="1">
      <alignment horizontal="center"/>
    </xf>
    <xf numFmtId="0" fontId="9" fillId="0" borderId="2" xfId="0" applyFont="1" applyBorder="1" applyAlignment="1">
      <alignment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49" fontId="9" fillId="0" borderId="1" xfId="0" applyNumberFormat="1" applyFont="1" applyBorder="1" applyAlignment="1">
      <alignment horizontal="center"/>
    </xf>
    <xf numFmtId="49" fontId="9" fillId="0" borderId="6" xfId="0" applyNumberFormat="1"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7" fillId="0" borderId="10" xfId="0" applyFont="1" applyBorder="1" applyAlignment="1">
      <alignment horizontal="center" wrapText="1"/>
    </xf>
    <xf numFmtId="0" fontId="7" fillId="0" borderId="20" xfId="0" applyFont="1" applyBorder="1" applyAlignment="1">
      <alignment horizontal="center" wrapText="1"/>
    </xf>
    <xf numFmtId="49" fontId="6" fillId="0" borderId="10" xfId="0" applyNumberFormat="1" applyFont="1" applyBorder="1" applyAlignment="1">
      <alignment horizontal="center"/>
    </xf>
    <xf numFmtId="49" fontId="6" fillId="0" borderId="20" xfId="0" applyNumberFormat="1" applyFont="1" applyBorder="1" applyAlignment="1">
      <alignment horizontal="center"/>
    </xf>
    <xf numFmtId="0" fontId="9" fillId="0" borderId="24" xfId="0" applyFont="1" applyBorder="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 fillId="0" borderId="0" xfId="0" applyFont="1" applyAlignment="1">
      <alignment wrapText="1"/>
    </xf>
    <xf numFmtId="0" fontId="2" fillId="0" borderId="0" xfId="0" applyFont="1" applyAlignment="1">
      <alignment horizontal="right" vertical="top" wrapText="1"/>
    </xf>
    <xf numFmtId="0" fontId="2" fillId="0" borderId="0" xfId="0" applyFont="1" applyAlignment="1">
      <alignment horizontal="right"/>
    </xf>
    <xf numFmtId="0" fontId="1" fillId="0" borderId="0" xfId="0" applyFont="1" applyAlignment="1">
      <alignment wrapText="1"/>
    </xf>
    <xf numFmtId="49" fontId="9" fillId="0" borderId="9" xfId="0" applyNumberFormat="1" applyFont="1" applyBorder="1" applyAlignment="1">
      <alignment horizontal="center"/>
    </xf>
    <xf numFmtId="49" fontId="6" fillId="0" borderId="9" xfId="0" applyNumberFormat="1" applyFont="1" applyBorder="1" applyAlignment="1">
      <alignment horizontal="center"/>
    </xf>
    <xf numFmtId="0" fontId="4" fillId="0" borderId="6" xfId="0" applyFont="1" applyBorder="1" applyAlignment="1">
      <alignment wrapText="1"/>
    </xf>
    <xf numFmtId="164" fontId="9" fillId="2" borderId="1" xfId="0" applyNumberFormat="1" applyFont="1" applyFill="1" applyBorder="1" applyAlignment="1">
      <alignment horizontal="center" wrapText="1"/>
    </xf>
    <xf numFmtId="164" fontId="6" fillId="2" borderId="7" xfId="0" applyNumberFormat="1" applyFont="1" applyFill="1" applyBorder="1" applyAlignment="1">
      <alignment horizontal="center"/>
    </xf>
    <xf numFmtId="164" fontId="9" fillId="2" borderId="5" xfId="0" applyNumberFormat="1" applyFont="1" applyFill="1" applyBorder="1" applyAlignment="1">
      <alignment horizontal="center"/>
    </xf>
    <xf numFmtId="164" fontId="6" fillId="2" borderId="5" xfId="0" applyNumberFormat="1" applyFont="1" applyFill="1" applyBorder="1" applyAlignment="1">
      <alignment horizontal="center"/>
    </xf>
    <xf numFmtId="0" fontId="12" fillId="0" borderId="5" xfId="0" applyFont="1" applyBorder="1"/>
    <xf numFmtId="49" fontId="12" fillId="0" borderId="6" xfId="0" applyNumberFormat="1" applyFont="1" applyBorder="1" applyAlignment="1">
      <alignment horizontal="center"/>
    </xf>
    <xf numFmtId="164" fontId="12" fillId="2" borderId="1" xfId="0" applyNumberFormat="1" applyFont="1" applyFill="1" applyBorder="1" applyAlignment="1">
      <alignment horizontal="center"/>
    </xf>
    <xf numFmtId="49" fontId="7" fillId="0" borderId="9" xfId="0" applyNumberFormat="1" applyFont="1" applyBorder="1" applyAlignment="1">
      <alignment horizontal="center"/>
    </xf>
    <xf numFmtId="49" fontId="7" fillId="0" borderId="9" xfId="0" applyNumberFormat="1" applyFont="1" applyBorder="1" applyAlignment="1">
      <alignment horizontal="center"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2" borderId="33" xfId="0" applyFont="1" applyFill="1" applyBorder="1" applyAlignment="1">
      <alignment horizontal="center" wrapText="1"/>
    </xf>
    <xf numFmtId="0" fontId="6" fillId="0" borderId="26" xfId="0" applyFont="1" applyBorder="1"/>
    <xf numFmtId="4" fontId="6" fillId="2" borderId="29" xfId="0" applyNumberFormat="1" applyFont="1" applyFill="1" applyBorder="1" applyAlignment="1">
      <alignment horizontal="center"/>
    </xf>
    <xf numFmtId="0" fontId="6" fillId="0" borderId="26" xfId="0" applyFont="1" applyBorder="1" applyAlignment="1">
      <alignment wrapText="1"/>
    </xf>
    <xf numFmtId="164" fontId="6" fillId="2" borderId="29" xfId="0" applyNumberFormat="1" applyFont="1" applyFill="1" applyBorder="1" applyAlignment="1">
      <alignment horizontal="center" wrapText="1"/>
    </xf>
    <xf numFmtId="0" fontId="7" fillId="0" borderId="26" xfId="0" applyFont="1" applyBorder="1" applyAlignment="1">
      <alignment wrapText="1"/>
    </xf>
    <xf numFmtId="0" fontId="7" fillId="0" borderId="26" xfId="0" applyFont="1" applyBorder="1"/>
    <xf numFmtId="0" fontId="4" fillId="0" borderId="26" xfId="0" applyFont="1" applyBorder="1"/>
    <xf numFmtId="0" fontId="4" fillId="0" borderId="26" xfId="0" applyFont="1" applyBorder="1" applyAlignment="1">
      <alignment wrapText="1"/>
    </xf>
    <xf numFmtId="0" fontId="9" fillId="0" borderId="26" xfId="1" applyFont="1" applyFill="1" applyBorder="1" applyAlignment="1">
      <alignment horizontal="left" wrapText="1" shrinkToFit="1"/>
    </xf>
    <xf numFmtId="2" fontId="6" fillId="0" borderId="26" xfId="0" applyNumberFormat="1" applyFont="1" applyBorder="1" applyAlignment="1">
      <alignment wrapText="1"/>
    </xf>
    <xf numFmtId="0" fontId="9" fillId="0" borderId="26" xfId="0" applyNumberFormat="1" applyFont="1" applyBorder="1" applyAlignment="1">
      <alignment wrapText="1"/>
    </xf>
    <xf numFmtId="0" fontId="9" fillId="0" borderId="34" xfId="0" applyFont="1" applyBorder="1" applyAlignment="1">
      <alignment wrapText="1"/>
    </xf>
    <xf numFmtId="49" fontId="9" fillId="0" borderId="35" xfId="0" applyNumberFormat="1" applyFont="1" applyBorder="1" applyAlignment="1">
      <alignment horizontal="center" wrapText="1"/>
    </xf>
    <xf numFmtId="164" fontId="9" fillId="2" borderId="36" xfId="0" applyNumberFormat="1" applyFont="1" applyFill="1" applyBorder="1" applyAlignment="1">
      <alignment horizontal="center"/>
    </xf>
    <xf numFmtId="0" fontId="9" fillId="0" borderId="26" xfId="0" applyFont="1" applyBorder="1"/>
    <xf numFmtId="164" fontId="9" fillId="2" borderId="29" xfId="0" applyNumberFormat="1" applyFont="1" applyFill="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1" fillId="0" borderId="0" xfId="0" applyFont="1" applyAlignment="1">
      <alignment wrapText="1"/>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1" fillId="0" borderId="0" xfId="0" applyFont="1" applyAlignment="1">
      <alignment wrapText="1"/>
    </xf>
    <xf numFmtId="0" fontId="6" fillId="0" borderId="27" xfId="0" applyFont="1" applyBorder="1" applyAlignment="1">
      <alignment wrapText="1"/>
    </xf>
    <xf numFmtId="0" fontId="1" fillId="0" borderId="0" xfId="0" applyFont="1" applyAlignment="1">
      <alignment wrapText="1"/>
    </xf>
    <xf numFmtId="0" fontId="3" fillId="0" borderId="0" xfId="0" applyFont="1"/>
    <xf numFmtId="0" fontId="1" fillId="0" borderId="0" xfId="0" applyFont="1" applyAlignment="1">
      <alignment wrapText="1"/>
    </xf>
    <xf numFmtId="49" fontId="6" fillId="0" borderId="9" xfId="0" applyNumberFormat="1" applyFont="1" applyBorder="1" applyAlignment="1">
      <alignment horizontal="center"/>
    </xf>
    <xf numFmtId="0" fontId="7" fillId="0" borderId="9" xfId="0" applyFont="1" applyBorder="1" applyAlignment="1">
      <alignment horizontal="center" wrapText="1"/>
    </xf>
    <xf numFmtId="0" fontId="6" fillId="0" borderId="9" xfId="0" applyFont="1" applyBorder="1" applyAlignment="1">
      <alignment horizontal="center"/>
    </xf>
    <xf numFmtId="0" fontId="6" fillId="0" borderId="9" xfId="0" applyFont="1" applyBorder="1" applyAlignment="1">
      <alignment horizontal="center" wrapText="1"/>
    </xf>
    <xf numFmtId="0" fontId="6" fillId="2" borderId="9" xfId="0" applyFont="1" applyFill="1" applyBorder="1" applyAlignment="1">
      <alignment horizontal="center" wrapText="1"/>
    </xf>
    <xf numFmtId="0" fontId="8" fillId="0" borderId="9" xfId="0" applyFont="1" applyBorder="1" applyAlignment="1">
      <alignment wrapText="1"/>
    </xf>
    <xf numFmtId="0" fontId="6" fillId="2" borderId="9" xfId="0" applyFont="1" applyFill="1" applyBorder="1" applyAlignment="1">
      <alignment horizontal="center"/>
    </xf>
    <xf numFmtId="0" fontId="6" fillId="0" borderId="9" xfId="0" applyFont="1" applyBorder="1"/>
    <xf numFmtId="4" fontId="6" fillId="2" borderId="9" xfId="0" applyNumberFormat="1" applyFont="1" applyFill="1" applyBorder="1" applyAlignment="1">
      <alignment horizontal="center"/>
    </xf>
    <xf numFmtId="0" fontId="6" fillId="0" borderId="9" xfId="0" applyFont="1" applyBorder="1" applyAlignment="1">
      <alignment wrapText="1"/>
    </xf>
    <xf numFmtId="0" fontId="7" fillId="0" borderId="9" xfId="0" applyFont="1" applyBorder="1"/>
    <xf numFmtId="0" fontId="7" fillId="0" borderId="9" xfId="0" applyFont="1" applyBorder="1" applyAlignment="1">
      <alignment wrapText="1"/>
    </xf>
    <xf numFmtId="2" fontId="6" fillId="0" borderId="9" xfId="0" applyNumberFormat="1" applyFont="1" applyBorder="1" applyAlignment="1">
      <alignment wrapText="1"/>
    </xf>
    <xf numFmtId="0" fontId="8" fillId="0" borderId="9" xfId="0" applyFont="1" applyBorder="1" applyAlignment="1">
      <alignment horizontal="center" wrapText="1"/>
    </xf>
    <xf numFmtId="49" fontId="19" fillId="0" borderId="9" xfId="2" applyNumberFormat="1" applyFont="1" applyBorder="1" applyAlignment="1" applyProtection="1">
      <alignment horizontal="left" vertical="center" wrapText="1"/>
    </xf>
    <xf numFmtId="0" fontId="18" fillId="0" borderId="0" xfId="0" applyFont="1" applyAlignment="1">
      <alignment horizontal="center"/>
    </xf>
    <xf numFmtId="49" fontId="8" fillId="0" borderId="9" xfId="0" applyNumberFormat="1" applyFont="1" applyBorder="1" applyAlignment="1">
      <alignment horizontal="center" wrapText="1"/>
    </xf>
    <xf numFmtId="49" fontId="20" fillId="0" borderId="9" xfId="0" applyNumberFormat="1" applyFont="1" applyBorder="1" applyAlignment="1">
      <alignment horizontal="center"/>
    </xf>
    <xf numFmtId="49" fontId="17" fillId="0" borderId="0" xfId="0" applyNumberFormat="1" applyFont="1" applyAlignment="1">
      <alignment horizontal="center"/>
    </xf>
    <xf numFmtId="0" fontId="17" fillId="0" borderId="0" xfId="0" applyFont="1" applyAlignment="1">
      <alignment horizontal="center"/>
    </xf>
    <xf numFmtId="164" fontId="6" fillId="2" borderId="9" xfId="0" applyNumberFormat="1" applyFont="1" applyFill="1" applyBorder="1" applyAlignment="1">
      <alignment horizontal="center" wrapText="1"/>
    </xf>
    <xf numFmtId="0" fontId="6" fillId="0" borderId="9" xfId="1" applyFont="1" applyFill="1" applyBorder="1" applyAlignment="1">
      <alignment horizontal="left" wrapText="1" shrinkToFit="1"/>
    </xf>
    <xf numFmtId="0" fontId="6" fillId="0" borderId="9" xfId="1" applyNumberFormat="1" applyFont="1" applyFill="1" applyBorder="1" applyAlignment="1">
      <alignment horizontal="left" wrapText="1" shrinkToFit="1"/>
    </xf>
    <xf numFmtId="0" fontId="6" fillId="0" borderId="9" xfId="0" applyNumberFormat="1" applyFont="1" applyBorder="1" applyAlignment="1">
      <alignment wrapText="1"/>
    </xf>
    <xf numFmtId="0" fontId="20" fillId="0" borderId="9" xfId="0" applyFont="1" applyBorder="1"/>
    <xf numFmtId="164" fontId="20" fillId="2" borderId="9" xfId="0" applyNumberFormat="1" applyFont="1" applyFill="1" applyBorder="1" applyAlignment="1">
      <alignment horizontal="center"/>
    </xf>
    <xf numFmtId="49" fontId="9" fillId="0" borderId="8" xfId="0" applyNumberFormat="1" applyFont="1" applyBorder="1" applyAlignment="1">
      <alignment horizontal="center"/>
    </xf>
    <xf numFmtId="49" fontId="9" fillId="0" borderId="4" xfId="0" applyNumberFormat="1" applyFont="1" applyBorder="1" applyAlignment="1">
      <alignment horizontal="center"/>
    </xf>
    <xf numFmtId="0" fontId="9" fillId="0" borderId="8" xfId="0" applyFont="1" applyBorder="1" applyAlignment="1">
      <alignment horizontal="center"/>
    </xf>
    <xf numFmtId="0" fontId="9" fillId="0" borderId="4" xfId="0" applyFont="1" applyBorder="1" applyAlignment="1">
      <alignment horizontal="center"/>
    </xf>
    <xf numFmtId="0" fontId="9" fillId="0" borderId="8" xfId="0" applyFont="1" applyBorder="1" applyAlignment="1">
      <alignment horizontal="center" wrapText="1"/>
    </xf>
    <xf numFmtId="0" fontId="9" fillId="0" borderId="4" xfId="0" applyFont="1" applyBorder="1" applyAlignment="1">
      <alignment horizont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49" fontId="6" fillId="0" borderId="8" xfId="0" applyNumberFormat="1" applyFont="1" applyBorder="1" applyAlignment="1">
      <alignment horizontal="center"/>
    </xf>
    <xf numFmtId="49" fontId="6" fillId="0" borderId="4" xfId="0" applyNumberFormat="1" applyFont="1" applyBorder="1" applyAlignment="1">
      <alignment horizontal="center"/>
    </xf>
    <xf numFmtId="49" fontId="9" fillId="0" borderId="8"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8" xfId="0" applyNumberFormat="1" applyFont="1" applyBorder="1" applyAlignment="1">
      <alignment horizontal="center" wrapText="1"/>
    </xf>
    <xf numFmtId="49" fontId="6" fillId="0" borderId="4" xfId="0" applyNumberFormat="1" applyFont="1" applyBorder="1" applyAlignment="1">
      <alignment horizontal="center" wrapText="1"/>
    </xf>
    <xf numFmtId="0" fontId="6" fillId="0" borderId="8" xfId="0" applyFont="1" applyBorder="1" applyAlignment="1">
      <alignment horizontal="center"/>
    </xf>
    <xf numFmtId="0" fontId="6" fillId="0" borderId="4" xfId="0" applyFont="1" applyBorder="1" applyAlignment="1">
      <alignment horizontal="center"/>
    </xf>
    <xf numFmtId="0" fontId="7" fillId="0" borderId="8" xfId="0" applyFont="1" applyBorder="1" applyAlignment="1">
      <alignment horizontal="center" wrapText="1"/>
    </xf>
    <xf numFmtId="0" fontId="7" fillId="0" borderId="4" xfId="0" applyFont="1" applyBorder="1" applyAlignment="1">
      <alignment horizontal="center" wrapText="1"/>
    </xf>
    <xf numFmtId="0" fontId="3" fillId="0" borderId="0" xfId="0" applyFont="1"/>
    <xf numFmtId="0" fontId="2" fillId="0" borderId="0" xfId="0" applyFont="1" applyAlignment="1">
      <alignment horizontal="right" vertical="top" wrapText="1"/>
    </xf>
    <xf numFmtId="0" fontId="2" fillId="0" borderId="0" xfId="0" applyFont="1" applyAlignment="1">
      <alignment horizontal="right"/>
    </xf>
    <xf numFmtId="0" fontId="6" fillId="0" borderId="14"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2" borderId="18" xfId="0" applyFont="1" applyFill="1" applyBorder="1" applyAlignment="1">
      <alignment horizontal="center" wrapText="1"/>
    </xf>
    <xf numFmtId="0" fontId="6" fillId="2" borderId="12" xfId="0" applyFont="1" applyFill="1" applyBorder="1" applyAlignment="1">
      <alignment horizontal="center" wrapText="1"/>
    </xf>
    <xf numFmtId="0" fontId="6" fillId="2" borderId="5" xfId="0" applyFont="1" applyFill="1" applyBorder="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5" fillId="0" borderId="0" xfId="0" applyFont="1" applyAlignment="1">
      <alignment horizontal="center" vertical="top" wrapText="1"/>
    </xf>
    <xf numFmtId="0" fontId="10" fillId="0" borderId="8" xfId="0" applyFont="1" applyBorder="1" applyAlignment="1">
      <alignment horizontal="center"/>
    </xf>
    <xf numFmtId="0" fontId="10" fillId="0" borderId="4" xfId="0" applyFont="1" applyBorder="1" applyAlignment="1">
      <alignment horizontal="center"/>
    </xf>
    <xf numFmtId="0" fontId="6" fillId="0" borderId="18" xfId="0" applyFont="1" applyBorder="1" applyAlignment="1">
      <alignment horizontal="center" wrapText="1"/>
    </xf>
    <xf numFmtId="0" fontId="6" fillId="0" borderId="12" xfId="0" applyFont="1" applyBorder="1" applyAlignment="1">
      <alignment horizontal="center" wrapText="1"/>
    </xf>
    <xf numFmtId="0" fontId="6" fillId="0" borderId="19" xfId="0" applyFont="1" applyBorder="1" applyAlignment="1">
      <alignment horizontal="center" wrapText="1"/>
    </xf>
    <xf numFmtId="0" fontId="6" fillId="0" borderId="10" xfId="0" applyFont="1" applyBorder="1" applyAlignment="1">
      <alignment horizontal="center"/>
    </xf>
    <xf numFmtId="0" fontId="6" fillId="0" borderId="2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7" fillId="0" borderId="10" xfId="0" applyFont="1" applyBorder="1" applyAlignment="1">
      <alignment horizontal="center"/>
    </xf>
    <xf numFmtId="0" fontId="7" fillId="0" borderId="20"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0" fillId="0" borderId="0" xfId="0" applyAlignment="1">
      <alignment horizontal="right"/>
    </xf>
    <xf numFmtId="0" fontId="6" fillId="0" borderId="15" xfId="0" applyFont="1" applyBorder="1" applyAlignment="1">
      <alignment horizontal="center" wrapText="1"/>
    </xf>
    <xf numFmtId="49" fontId="6" fillId="0" borderId="25" xfId="0" applyNumberFormat="1" applyFont="1" applyBorder="1" applyAlignment="1">
      <alignment horizontal="center"/>
    </xf>
    <xf numFmtId="49" fontId="9" fillId="0" borderId="6" xfId="0" applyNumberFormat="1" applyFont="1" applyBorder="1" applyAlignment="1">
      <alignment horizontal="center"/>
    </xf>
    <xf numFmtId="49" fontId="9" fillId="0" borderId="1" xfId="0" applyNumberFormat="1" applyFont="1" applyBorder="1" applyAlignment="1">
      <alignment horizontal="center"/>
    </xf>
    <xf numFmtId="49" fontId="6" fillId="0" borderId="9" xfId="0" applyNumberFormat="1" applyFont="1" applyBorder="1" applyAlignment="1">
      <alignment horizontal="center"/>
    </xf>
    <xf numFmtId="0" fontId="4" fillId="0" borderId="13" xfId="0" applyFont="1" applyBorder="1" applyAlignment="1">
      <alignment horizontal="center" wrapText="1"/>
    </xf>
    <xf numFmtId="0" fontId="4" fillId="0" borderId="23" xfId="0" applyFont="1" applyBorder="1" applyAlignment="1">
      <alignment horizontal="center" wrapText="1"/>
    </xf>
    <xf numFmtId="49" fontId="9" fillId="0" borderId="13" xfId="0" applyNumberFormat="1" applyFont="1" applyBorder="1" applyAlignment="1">
      <alignment horizontal="center"/>
    </xf>
    <xf numFmtId="49" fontId="9" fillId="0" borderId="23"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49" fontId="11" fillId="0" borderId="8" xfId="0" applyNumberFormat="1" applyFont="1" applyBorder="1" applyAlignment="1">
      <alignment horizontal="center"/>
    </xf>
    <xf numFmtId="49" fontId="11" fillId="0" borderId="4" xfId="0" applyNumberFormat="1" applyFont="1" applyBorder="1" applyAlignment="1">
      <alignment horizontal="center"/>
    </xf>
    <xf numFmtId="0" fontId="11" fillId="0" borderId="8" xfId="0" applyFont="1" applyBorder="1" applyAlignment="1">
      <alignment horizontal="center"/>
    </xf>
    <xf numFmtId="0" fontId="11" fillId="0" borderId="4" xfId="0" applyFont="1" applyBorder="1" applyAlignment="1">
      <alignment horizontal="center"/>
    </xf>
    <xf numFmtId="0" fontId="4" fillId="0" borderId="6" xfId="0" applyFont="1" applyBorder="1" applyAlignment="1">
      <alignment horizontal="center" wrapText="1"/>
    </xf>
    <xf numFmtId="0" fontId="4" fillId="0" borderId="1" xfId="0" applyFont="1" applyBorder="1" applyAlignment="1">
      <alignment horizontal="center" wrapText="1"/>
    </xf>
    <xf numFmtId="0" fontId="16" fillId="2" borderId="0" xfId="0" applyFont="1" applyFill="1" applyAlignment="1">
      <alignment horizontal="right"/>
    </xf>
    <xf numFmtId="0" fontId="6" fillId="0" borderId="9" xfId="0" applyFont="1" applyBorder="1" applyAlignment="1">
      <alignment horizontal="center"/>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6" fillId="0" borderId="9" xfId="0" applyFont="1" applyBorder="1" applyAlignment="1">
      <alignment horizontal="center" wrapText="1"/>
    </xf>
    <xf numFmtId="0" fontId="6" fillId="2" borderId="9" xfId="0" applyFont="1" applyFill="1" applyBorder="1" applyAlignment="1">
      <alignment horizontal="center" wrapText="1"/>
    </xf>
    <xf numFmtId="0" fontId="7" fillId="0" borderId="9" xfId="0" applyFont="1" applyBorder="1" applyAlignment="1">
      <alignment horizontal="center" wrapText="1"/>
    </xf>
    <xf numFmtId="0" fontId="21" fillId="0" borderId="9" xfId="0" applyFont="1" applyBorder="1" applyAlignment="1">
      <alignment horizontal="center"/>
    </xf>
    <xf numFmtId="49" fontId="21" fillId="0" borderId="9" xfId="0" applyNumberFormat="1" applyFont="1" applyBorder="1" applyAlignment="1">
      <alignment horizontal="center"/>
    </xf>
    <xf numFmtId="49" fontId="6" fillId="0" borderId="13" xfId="0" applyNumberFormat="1" applyFont="1" applyBorder="1" applyAlignment="1">
      <alignment horizontal="center"/>
    </xf>
    <xf numFmtId="49" fontId="6" fillId="0" borderId="23" xfId="0" applyNumberFormat="1" applyFont="1" applyBorder="1" applyAlignment="1">
      <alignment horizont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16" fillId="2" borderId="0" xfId="0" applyFont="1" applyFill="1" applyAlignment="1">
      <alignment horizontal="right" vertical="center"/>
    </xf>
    <xf numFmtId="0" fontId="6" fillId="2" borderId="24" xfId="0" applyFont="1" applyFill="1" applyBorder="1" applyAlignment="1">
      <alignment horizontal="center" wrapText="1"/>
    </xf>
  </cellXfs>
  <cellStyles count="3">
    <cellStyle name="Обычный" xfId="0" builtinId="0"/>
    <cellStyle name="Обычный 2" xfId="2"/>
    <cellStyle name="Обычный_ИзмПрил 3-4-2006-н"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1"/>
  <sheetViews>
    <sheetView tabSelected="1" view="pageBreakPreview" topLeftCell="A161" zoomScaleNormal="100" zoomScaleSheetLayoutView="100" workbookViewId="0">
      <selection activeCell="A4" sqref="A4:B4"/>
    </sheetView>
  </sheetViews>
  <sheetFormatPr defaultRowHeight="12.75" x14ac:dyDescent="0.2"/>
  <cols>
    <col min="1" max="1" width="44.28515625" customWidth="1"/>
    <col min="2" max="2" width="7.140625" customWidth="1"/>
    <col min="3" max="3" width="7.85546875" customWidth="1"/>
    <col min="5" max="5" width="3.42578125" customWidth="1"/>
    <col min="7" max="7" width="5.5703125" customWidth="1"/>
    <col min="8" max="8" width="13.7109375" style="57" customWidth="1"/>
  </cols>
  <sheetData>
    <row r="3" spans="1:9" ht="15.75" customHeight="1" x14ac:dyDescent="0.2">
      <c r="A3" s="186"/>
      <c r="B3" s="186"/>
      <c r="C3" s="187" t="s">
        <v>14</v>
      </c>
      <c r="D3" s="187"/>
      <c r="E3" s="187"/>
      <c r="F3" s="187"/>
      <c r="G3" s="187"/>
      <c r="H3" s="187"/>
      <c r="I3" s="1"/>
    </row>
    <row r="4" spans="1:9" ht="15.75" x14ac:dyDescent="0.25">
      <c r="A4" s="186"/>
      <c r="B4" s="186"/>
      <c r="C4" s="188" t="s">
        <v>15</v>
      </c>
      <c r="D4" s="188"/>
      <c r="E4" s="188"/>
      <c r="F4" s="188"/>
      <c r="G4" s="188"/>
      <c r="H4" s="188"/>
      <c r="I4" s="1"/>
    </row>
    <row r="5" spans="1:9" ht="15.75" x14ac:dyDescent="0.25">
      <c r="A5" s="186"/>
      <c r="B5" s="186"/>
      <c r="C5" s="188" t="s">
        <v>55</v>
      </c>
      <c r="D5" s="188"/>
      <c r="E5" s="188"/>
      <c r="F5" s="188"/>
      <c r="G5" s="188"/>
      <c r="H5" s="188"/>
      <c r="I5" s="1"/>
    </row>
    <row r="6" spans="1:9" ht="15.75" x14ac:dyDescent="0.25">
      <c r="A6" s="34"/>
      <c r="B6" s="34"/>
      <c r="C6" s="33"/>
      <c r="D6" s="33"/>
      <c r="E6" s="33"/>
      <c r="F6" s="33"/>
      <c r="G6" s="33"/>
      <c r="H6" s="58" t="s">
        <v>108</v>
      </c>
      <c r="I6" s="32"/>
    </row>
    <row r="7" spans="1:9" ht="15.75" x14ac:dyDescent="0.25">
      <c r="A7" s="186"/>
      <c r="B7" s="186"/>
      <c r="C7" s="188" t="s">
        <v>109</v>
      </c>
      <c r="D7" s="188"/>
      <c r="E7" s="188"/>
      <c r="F7" s="188"/>
      <c r="G7" s="188"/>
      <c r="H7" s="188"/>
      <c r="I7" s="1"/>
    </row>
    <row r="8" spans="1:9" ht="15.75" x14ac:dyDescent="0.25">
      <c r="A8" s="34"/>
      <c r="B8" s="34"/>
      <c r="C8" s="33"/>
      <c r="D8" s="188" t="s">
        <v>192</v>
      </c>
      <c r="E8" s="215"/>
      <c r="F8" s="215"/>
      <c r="G8" s="215"/>
      <c r="H8" s="215"/>
      <c r="I8" s="32"/>
    </row>
    <row r="9" spans="1:9" ht="15.75" x14ac:dyDescent="0.25">
      <c r="A9" s="34"/>
      <c r="B9" s="34"/>
      <c r="C9" s="33"/>
      <c r="D9" s="33"/>
      <c r="E9" s="33"/>
      <c r="F9" s="33"/>
      <c r="H9" s="59" t="s">
        <v>97</v>
      </c>
      <c r="I9" s="32"/>
    </row>
    <row r="10" spans="1:9" ht="37.5" customHeight="1" x14ac:dyDescent="0.25">
      <c r="A10" s="196" t="s">
        <v>16</v>
      </c>
      <c r="B10" s="196"/>
      <c r="C10" s="196"/>
      <c r="D10" s="196"/>
      <c r="E10" s="196"/>
      <c r="F10" s="196"/>
      <c r="G10" s="196"/>
      <c r="H10" s="196"/>
      <c r="I10" s="195"/>
    </row>
    <row r="11" spans="1:9" ht="69.75" customHeight="1" x14ac:dyDescent="0.2">
      <c r="A11" s="197" t="s">
        <v>171</v>
      </c>
      <c r="B11" s="197"/>
      <c r="C11" s="197"/>
      <c r="D11" s="197"/>
      <c r="E11" s="197"/>
      <c r="F11" s="197"/>
      <c r="G11" s="197"/>
      <c r="H11" s="197"/>
      <c r="I11" s="195"/>
    </row>
    <row r="12" spans="1:9" ht="33" customHeight="1" thickBot="1" x14ac:dyDescent="0.25">
      <c r="A12" s="197"/>
      <c r="B12" s="197"/>
      <c r="C12" s="197"/>
      <c r="D12" s="197"/>
      <c r="E12" s="197"/>
      <c r="F12" s="197"/>
      <c r="G12" s="197"/>
      <c r="H12" s="197"/>
      <c r="I12" s="195"/>
    </row>
    <row r="13" spans="1:9" ht="25.5" customHeight="1" x14ac:dyDescent="0.2">
      <c r="A13" s="200" t="s">
        <v>169</v>
      </c>
      <c r="B13" s="203" t="s">
        <v>17</v>
      </c>
      <c r="C13" s="204"/>
      <c r="D13" s="209" t="s">
        <v>18</v>
      </c>
      <c r="E13" s="210"/>
      <c r="F13" s="209" t="s">
        <v>19</v>
      </c>
      <c r="G13" s="210"/>
      <c r="H13" s="192" t="s">
        <v>190</v>
      </c>
      <c r="I13" s="1"/>
    </row>
    <row r="14" spans="1:9" x14ac:dyDescent="0.2">
      <c r="A14" s="201"/>
      <c r="B14" s="205"/>
      <c r="C14" s="206"/>
      <c r="D14" s="211"/>
      <c r="E14" s="212"/>
      <c r="F14" s="211"/>
      <c r="G14" s="212"/>
      <c r="H14" s="193"/>
      <c r="I14" s="1"/>
    </row>
    <row r="15" spans="1:9" ht="13.5" thickBot="1" x14ac:dyDescent="0.25">
      <c r="A15" s="202"/>
      <c r="B15" s="207"/>
      <c r="C15" s="208"/>
      <c r="D15" s="213"/>
      <c r="E15" s="214"/>
      <c r="F15" s="213"/>
      <c r="G15" s="214"/>
      <c r="H15" s="194"/>
      <c r="I15" s="1"/>
    </row>
    <row r="16" spans="1:9" ht="13.5" thickBot="1" x14ac:dyDescent="0.25">
      <c r="A16" s="2">
        <v>1</v>
      </c>
      <c r="B16" s="189">
        <v>2</v>
      </c>
      <c r="C16" s="216"/>
      <c r="D16" s="189">
        <v>3</v>
      </c>
      <c r="E16" s="190"/>
      <c r="F16" s="191">
        <v>4</v>
      </c>
      <c r="G16" s="190"/>
      <c r="H16" s="49">
        <v>5</v>
      </c>
      <c r="I16" s="1"/>
    </row>
    <row r="17" spans="1:9" ht="63.6" customHeight="1" thickBot="1" x14ac:dyDescent="0.35">
      <c r="A17" s="17" t="s">
        <v>2</v>
      </c>
      <c r="B17" s="170"/>
      <c r="C17" s="171"/>
      <c r="D17" s="170"/>
      <c r="E17" s="171"/>
      <c r="F17" s="198"/>
      <c r="G17" s="199"/>
      <c r="H17" s="50"/>
      <c r="I17" s="1"/>
    </row>
    <row r="18" spans="1:9" ht="13.5" thickBot="1" x14ac:dyDescent="0.25">
      <c r="A18" s="3" t="s">
        <v>21</v>
      </c>
      <c r="B18" s="182"/>
      <c r="C18" s="183"/>
      <c r="D18" s="182"/>
      <c r="E18" s="183"/>
      <c r="F18" s="182"/>
      <c r="G18" s="183"/>
      <c r="H18" s="51">
        <f>H19+H28+H40</f>
        <v>10848</v>
      </c>
      <c r="I18" s="1"/>
    </row>
    <row r="19" spans="1:9" ht="64.5" thickBot="1" x14ac:dyDescent="0.25">
      <c r="A19" s="4" t="s">
        <v>22</v>
      </c>
      <c r="B19" s="182"/>
      <c r="C19" s="183"/>
      <c r="D19" s="182"/>
      <c r="E19" s="183"/>
      <c r="F19" s="182"/>
      <c r="G19" s="183"/>
      <c r="H19" s="52">
        <f>H20</f>
        <v>241.4</v>
      </c>
      <c r="I19" s="1"/>
    </row>
    <row r="20" spans="1:9" ht="26.25" thickBot="1" x14ac:dyDescent="0.25">
      <c r="A20" s="5" t="s">
        <v>23</v>
      </c>
      <c r="B20" s="170">
        <v>9000000000</v>
      </c>
      <c r="C20" s="171"/>
      <c r="D20" s="170"/>
      <c r="E20" s="171"/>
      <c r="F20" s="170"/>
      <c r="G20" s="171"/>
      <c r="H20" s="53">
        <f>H21</f>
        <v>241.4</v>
      </c>
      <c r="I20" s="1"/>
    </row>
    <row r="21" spans="1:9" ht="39" thickBot="1" x14ac:dyDescent="0.25">
      <c r="A21" s="5" t="s">
        <v>24</v>
      </c>
      <c r="B21" s="170">
        <v>9900000000</v>
      </c>
      <c r="C21" s="171"/>
      <c r="D21" s="170"/>
      <c r="E21" s="171"/>
      <c r="F21" s="168"/>
      <c r="G21" s="169"/>
      <c r="H21" s="53">
        <f>H22+H25</f>
        <v>241.4</v>
      </c>
      <c r="I21" s="1"/>
    </row>
    <row r="22" spans="1:9" ht="26.25" thickBot="1" x14ac:dyDescent="0.25">
      <c r="A22" s="5" t="s">
        <v>25</v>
      </c>
      <c r="B22" s="170">
        <v>9900000210</v>
      </c>
      <c r="C22" s="171"/>
      <c r="D22" s="170"/>
      <c r="E22" s="171"/>
      <c r="F22" s="168"/>
      <c r="G22" s="169"/>
      <c r="H22" s="53">
        <f>H23+H24</f>
        <v>231</v>
      </c>
      <c r="I22" s="1"/>
    </row>
    <row r="23" spans="1:9" ht="39" thickBot="1" x14ac:dyDescent="0.25">
      <c r="A23" s="5" t="s">
        <v>27</v>
      </c>
      <c r="B23" s="170">
        <v>9900000210</v>
      </c>
      <c r="C23" s="171"/>
      <c r="D23" s="170">
        <v>240</v>
      </c>
      <c r="E23" s="171"/>
      <c r="F23" s="168" t="s">
        <v>56</v>
      </c>
      <c r="G23" s="169"/>
      <c r="H23" s="53">
        <v>230</v>
      </c>
      <c r="I23" s="1"/>
    </row>
    <row r="24" spans="1:9" ht="13.5" thickBot="1" x14ac:dyDescent="0.25">
      <c r="A24" s="5" t="s">
        <v>28</v>
      </c>
      <c r="B24" s="170">
        <v>9900000210</v>
      </c>
      <c r="C24" s="171"/>
      <c r="D24" s="170">
        <v>850</v>
      </c>
      <c r="E24" s="171"/>
      <c r="F24" s="168" t="s">
        <v>56</v>
      </c>
      <c r="G24" s="169"/>
      <c r="H24" s="53">
        <v>1</v>
      </c>
      <c r="I24" s="29"/>
    </row>
    <row r="25" spans="1:9" ht="90" customHeight="1" thickBot="1" x14ac:dyDescent="0.25">
      <c r="A25" s="5" t="s">
        <v>31</v>
      </c>
      <c r="B25" s="170">
        <v>9900005000</v>
      </c>
      <c r="C25" s="171"/>
      <c r="D25" s="170"/>
      <c r="E25" s="171"/>
      <c r="F25" s="168"/>
      <c r="G25" s="169"/>
      <c r="H25" s="53">
        <f>H26</f>
        <v>10.4</v>
      </c>
      <c r="I25" s="30"/>
    </row>
    <row r="26" spans="1:9" ht="36.75" thickBot="1" x14ac:dyDescent="0.25">
      <c r="A26" s="31" t="s">
        <v>99</v>
      </c>
      <c r="B26" s="174">
        <v>9900005030</v>
      </c>
      <c r="C26" s="175"/>
      <c r="D26" s="172"/>
      <c r="E26" s="173"/>
      <c r="F26" s="168"/>
      <c r="G26" s="169"/>
      <c r="H26" s="53">
        <f>H27</f>
        <v>10.4</v>
      </c>
      <c r="I26" s="30"/>
    </row>
    <row r="27" spans="1:9" ht="13.5" thickBot="1" x14ac:dyDescent="0.25">
      <c r="A27" s="5" t="s">
        <v>33</v>
      </c>
      <c r="B27" s="174">
        <v>9900005030</v>
      </c>
      <c r="C27" s="175"/>
      <c r="D27" s="172">
        <v>540</v>
      </c>
      <c r="E27" s="173"/>
      <c r="F27" s="168" t="s">
        <v>56</v>
      </c>
      <c r="G27" s="169"/>
      <c r="H27" s="53">
        <v>10.4</v>
      </c>
      <c r="I27" s="30"/>
    </row>
    <row r="28" spans="1:9" ht="64.5" thickBot="1" x14ac:dyDescent="0.25">
      <c r="A28" s="4" t="s">
        <v>29</v>
      </c>
      <c r="B28" s="182"/>
      <c r="C28" s="183"/>
      <c r="D28" s="182"/>
      <c r="E28" s="183"/>
      <c r="F28" s="176"/>
      <c r="G28" s="177"/>
      <c r="H28" s="52">
        <f>H29</f>
        <v>10178.6</v>
      </c>
      <c r="I28" s="1"/>
    </row>
    <row r="29" spans="1:9" ht="26.25" thickBot="1" x14ac:dyDescent="0.25">
      <c r="A29" s="5" t="s">
        <v>23</v>
      </c>
      <c r="B29" s="170">
        <v>9000000000</v>
      </c>
      <c r="C29" s="171"/>
      <c r="D29" s="170"/>
      <c r="E29" s="171"/>
      <c r="F29" s="168"/>
      <c r="G29" s="169"/>
      <c r="H29" s="53">
        <f>H30</f>
        <v>10178.6</v>
      </c>
      <c r="I29" s="1"/>
    </row>
    <row r="30" spans="1:9" ht="39" thickBot="1" x14ac:dyDescent="0.25">
      <c r="A30" s="5" t="s">
        <v>24</v>
      </c>
      <c r="B30" s="170">
        <v>9900000000</v>
      </c>
      <c r="C30" s="171"/>
      <c r="D30" s="170"/>
      <c r="E30" s="171"/>
      <c r="F30" s="168"/>
      <c r="G30" s="169"/>
      <c r="H30" s="53">
        <f>H31+H33+H37</f>
        <v>10178.6</v>
      </c>
      <c r="I30" s="1"/>
    </row>
    <row r="31" spans="1:9" ht="39" thickBot="1" x14ac:dyDescent="0.25">
      <c r="A31" s="5" t="s">
        <v>30</v>
      </c>
      <c r="B31" s="170">
        <v>9900000200</v>
      </c>
      <c r="C31" s="171"/>
      <c r="D31" s="170"/>
      <c r="E31" s="171"/>
      <c r="F31" s="168"/>
      <c r="G31" s="169"/>
      <c r="H31" s="53">
        <f>H32</f>
        <v>1494</v>
      </c>
      <c r="I31" s="1"/>
    </row>
    <row r="32" spans="1:9" ht="26.25" thickBot="1" x14ac:dyDescent="0.25">
      <c r="A32" s="5" t="s">
        <v>26</v>
      </c>
      <c r="B32" s="170">
        <v>9900000200</v>
      </c>
      <c r="C32" s="171"/>
      <c r="D32" s="170">
        <v>120</v>
      </c>
      <c r="E32" s="171"/>
      <c r="F32" s="168" t="s">
        <v>57</v>
      </c>
      <c r="G32" s="169"/>
      <c r="H32" s="53">
        <v>1494</v>
      </c>
      <c r="I32" s="1"/>
    </row>
    <row r="33" spans="1:9" ht="26.25" thickBot="1" x14ac:dyDescent="0.25">
      <c r="A33" s="5" t="s">
        <v>25</v>
      </c>
      <c r="B33" s="170">
        <v>9900000210</v>
      </c>
      <c r="C33" s="171"/>
      <c r="D33" s="170"/>
      <c r="E33" s="171"/>
      <c r="F33" s="168"/>
      <c r="G33" s="169"/>
      <c r="H33" s="53">
        <f>H34+H35+H36</f>
        <v>8586.6</v>
      </c>
      <c r="I33" s="1"/>
    </row>
    <row r="34" spans="1:9" ht="26.25" thickBot="1" x14ac:dyDescent="0.25">
      <c r="A34" s="5" t="s">
        <v>26</v>
      </c>
      <c r="B34" s="170">
        <v>9900000210</v>
      </c>
      <c r="C34" s="171"/>
      <c r="D34" s="170">
        <v>120</v>
      </c>
      <c r="E34" s="171"/>
      <c r="F34" s="168" t="s">
        <v>57</v>
      </c>
      <c r="G34" s="169"/>
      <c r="H34" s="53">
        <v>7036.6</v>
      </c>
      <c r="I34" s="1"/>
    </row>
    <row r="35" spans="1:9" ht="39" thickBot="1" x14ac:dyDescent="0.25">
      <c r="A35" s="5" t="s">
        <v>27</v>
      </c>
      <c r="B35" s="170">
        <v>9900000210</v>
      </c>
      <c r="C35" s="171"/>
      <c r="D35" s="170">
        <v>240</v>
      </c>
      <c r="E35" s="171"/>
      <c r="F35" s="168" t="s">
        <v>57</v>
      </c>
      <c r="G35" s="169"/>
      <c r="H35" s="53">
        <v>1520</v>
      </c>
      <c r="I35" s="1"/>
    </row>
    <row r="36" spans="1:9" ht="13.5" thickBot="1" x14ac:dyDescent="0.25">
      <c r="A36" s="5" t="s">
        <v>28</v>
      </c>
      <c r="B36" s="170">
        <v>9900000210</v>
      </c>
      <c r="C36" s="171"/>
      <c r="D36" s="170">
        <v>850</v>
      </c>
      <c r="E36" s="171"/>
      <c r="F36" s="168" t="s">
        <v>57</v>
      </c>
      <c r="G36" s="169"/>
      <c r="H36" s="53">
        <v>30</v>
      </c>
      <c r="I36" s="1"/>
    </row>
    <row r="37" spans="1:9" ht="102.75" thickBot="1" x14ac:dyDescent="0.25">
      <c r="A37" s="5" t="s">
        <v>31</v>
      </c>
      <c r="B37" s="170">
        <v>9900005000</v>
      </c>
      <c r="C37" s="171"/>
      <c r="D37" s="170"/>
      <c r="E37" s="171"/>
      <c r="F37" s="168"/>
      <c r="G37" s="169"/>
      <c r="H37" s="53">
        <f>H38</f>
        <v>98</v>
      </c>
      <c r="I37" s="1"/>
    </row>
    <row r="38" spans="1:9" ht="39" thickBot="1" x14ac:dyDescent="0.25">
      <c r="A38" s="5" t="s">
        <v>32</v>
      </c>
      <c r="B38" s="174">
        <v>9900005010</v>
      </c>
      <c r="C38" s="175"/>
      <c r="D38" s="172"/>
      <c r="E38" s="173"/>
      <c r="F38" s="168"/>
      <c r="G38" s="169"/>
      <c r="H38" s="53">
        <f>H39</f>
        <v>98</v>
      </c>
      <c r="I38" s="1"/>
    </row>
    <row r="39" spans="1:9" ht="13.5" thickBot="1" x14ac:dyDescent="0.25">
      <c r="A39" s="5" t="s">
        <v>33</v>
      </c>
      <c r="B39" s="174">
        <v>9900005010</v>
      </c>
      <c r="C39" s="175"/>
      <c r="D39" s="172">
        <v>540</v>
      </c>
      <c r="E39" s="173"/>
      <c r="F39" s="168" t="s">
        <v>57</v>
      </c>
      <c r="G39" s="169"/>
      <c r="H39" s="53">
        <v>98</v>
      </c>
      <c r="I39" s="1"/>
    </row>
    <row r="40" spans="1:9" ht="13.5" thickBot="1" x14ac:dyDescent="0.25">
      <c r="A40" s="6" t="s">
        <v>35</v>
      </c>
      <c r="B40" s="170"/>
      <c r="C40" s="171"/>
      <c r="D40" s="170"/>
      <c r="E40" s="171"/>
      <c r="F40" s="168"/>
      <c r="G40" s="169"/>
      <c r="H40" s="52">
        <f>H41</f>
        <v>428</v>
      </c>
      <c r="I40" s="130"/>
    </row>
    <row r="41" spans="1:9" ht="26.25" thickBot="1" x14ac:dyDescent="0.25">
      <c r="A41" s="5" t="s">
        <v>23</v>
      </c>
      <c r="B41" s="176">
        <v>9000000000</v>
      </c>
      <c r="C41" s="177"/>
      <c r="D41" s="176"/>
      <c r="E41" s="177"/>
      <c r="F41" s="126"/>
      <c r="G41" s="127"/>
      <c r="H41" s="53">
        <f>H42</f>
        <v>428</v>
      </c>
      <c r="I41" s="130"/>
    </row>
    <row r="42" spans="1:9" ht="39" thickBot="1" x14ac:dyDescent="0.25">
      <c r="A42" s="5" t="s">
        <v>24</v>
      </c>
      <c r="B42" s="168">
        <v>9900000000</v>
      </c>
      <c r="C42" s="169"/>
      <c r="D42" s="168"/>
      <c r="E42" s="169"/>
      <c r="F42" s="126"/>
      <c r="G42" s="127"/>
      <c r="H42" s="53">
        <f>H43+H48+H45</f>
        <v>428</v>
      </c>
      <c r="I42" s="130"/>
    </row>
    <row r="43" spans="1:9" ht="29.25" customHeight="1" thickBot="1" x14ac:dyDescent="0.25">
      <c r="A43" s="5" t="s">
        <v>180</v>
      </c>
      <c r="B43" s="170">
        <v>9900000270</v>
      </c>
      <c r="C43" s="171"/>
      <c r="D43" s="170"/>
      <c r="E43" s="171"/>
      <c r="F43" s="168"/>
      <c r="G43" s="169"/>
      <c r="H43" s="52">
        <f>H44</f>
        <v>62</v>
      </c>
      <c r="I43" s="1"/>
    </row>
    <row r="44" spans="1:9" ht="13.5" thickBot="1" x14ac:dyDescent="0.25">
      <c r="A44" s="5" t="s">
        <v>28</v>
      </c>
      <c r="B44" s="170">
        <v>9900000270</v>
      </c>
      <c r="C44" s="171"/>
      <c r="D44" s="170">
        <v>850</v>
      </c>
      <c r="E44" s="171"/>
      <c r="F44" s="168" t="s">
        <v>58</v>
      </c>
      <c r="G44" s="169"/>
      <c r="H44" s="53">
        <v>62</v>
      </c>
      <c r="I44" s="130"/>
    </row>
    <row r="45" spans="1:9" ht="26.25" thickBot="1" x14ac:dyDescent="0.25">
      <c r="A45" s="5" t="s">
        <v>34</v>
      </c>
      <c r="B45" s="170">
        <v>9900000280</v>
      </c>
      <c r="C45" s="171"/>
      <c r="D45" s="170"/>
      <c r="E45" s="171"/>
      <c r="F45" s="168"/>
      <c r="G45" s="169"/>
      <c r="H45" s="53">
        <f>H46+H47</f>
        <v>365</v>
      </c>
      <c r="I45" s="139"/>
    </row>
    <row r="46" spans="1:9" ht="39" thickBot="1" x14ac:dyDescent="0.25">
      <c r="A46" s="5" t="s">
        <v>27</v>
      </c>
      <c r="B46" s="170">
        <v>9900000280</v>
      </c>
      <c r="C46" s="171"/>
      <c r="D46" s="170">
        <v>240</v>
      </c>
      <c r="E46" s="171"/>
      <c r="F46" s="168" t="s">
        <v>58</v>
      </c>
      <c r="G46" s="169"/>
      <c r="H46" s="53">
        <v>230</v>
      </c>
      <c r="I46" s="139"/>
    </row>
    <row r="47" spans="1:9" ht="13.5" thickBot="1" x14ac:dyDescent="0.25">
      <c r="A47" s="5" t="s">
        <v>28</v>
      </c>
      <c r="B47" s="170">
        <v>9900000280</v>
      </c>
      <c r="C47" s="171"/>
      <c r="D47" s="170">
        <v>850</v>
      </c>
      <c r="E47" s="171"/>
      <c r="F47" s="168" t="s">
        <v>58</v>
      </c>
      <c r="G47" s="169"/>
      <c r="H47" s="53">
        <v>135</v>
      </c>
      <c r="I47" s="141"/>
    </row>
    <row r="48" spans="1:9" ht="51.75" thickBot="1" x14ac:dyDescent="0.25">
      <c r="A48" s="86" t="s">
        <v>36</v>
      </c>
      <c r="B48" s="174">
        <v>9900071340</v>
      </c>
      <c r="C48" s="175"/>
      <c r="D48" s="172"/>
      <c r="E48" s="173"/>
      <c r="F48" s="168"/>
      <c r="G48" s="169"/>
      <c r="H48" s="87">
        <f>H49</f>
        <v>1</v>
      </c>
      <c r="I48" s="1"/>
    </row>
    <row r="49" spans="1:9" ht="39" thickBot="1" x14ac:dyDescent="0.25">
      <c r="A49" s="5" t="s">
        <v>38</v>
      </c>
      <c r="B49" s="174">
        <v>9900071340</v>
      </c>
      <c r="C49" s="175"/>
      <c r="D49" s="172">
        <v>240</v>
      </c>
      <c r="E49" s="173"/>
      <c r="F49" s="168" t="s">
        <v>58</v>
      </c>
      <c r="G49" s="169"/>
      <c r="H49" s="87">
        <v>1</v>
      </c>
      <c r="I49" s="1"/>
    </row>
    <row r="50" spans="1:9" ht="13.5" thickBot="1" x14ac:dyDescent="0.25">
      <c r="A50" s="7" t="s">
        <v>39</v>
      </c>
      <c r="B50" s="170"/>
      <c r="C50" s="171"/>
      <c r="D50" s="174"/>
      <c r="E50" s="175"/>
      <c r="F50" s="176"/>
      <c r="G50" s="177"/>
      <c r="H50" s="52">
        <f>H51</f>
        <v>254.4</v>
      </c>
      <c r="I50" s="1"/>
    </row>
    <row r="51" spans="1:9" ht="26.25" thickBot="1" x14ac:dyDescent="0.25">
      <c r="A51" s="5" t="s">
        <v>23</v>
      </c>
      <c r="B51" s="170">
        <v>9000000000</v>
      </c>
      <c r="C51" s="171"/>
      <c r="D51" s="170"/>
      <c r="E51" s="171"/>
      <c r="F51" s="168"/>
      <c r="G51" s="169"/>
      <c r="H51" s="53">
        <f>H52</f>
        <v>254.4</v>
      </c>
      <c r="I51" s="1"/>
    </row>
    <row r="52" spans="1:9" ht="13.5" thickBot="1" x14ac:dyDescent="0.25">
      <c r="A52" s="8" t="s">
        <v>40</v>
      </c>
      <c r="B52" s="170">
        <v>9900000000</v>
      </c>
      <c r="C52" s="171"/>
      <c r="D52" s="170"/>
      <c r="E52" s="171"/>
      <c r="F52" s="168"/>
      <c r="G52" s="169"/>
      <c r="H52" s="53">
        <f>H53</f>
        <v>254.4</v>
      </c>
      <c r="I52" s="1"/>
    </row>
    <row r="53" spans="1:9" ht="64.5" thickBot="1" x14ac:dyDescent="0.25">
      <c r="A53" s="9" t="s">
        <v>41</v>
      </c>
      <c r="B53" s="170">
        <v>9900051180</v>
      </c>
      <c r="C53" s="171"/>
      <c r="D53" s="170"/>
      <c r="E53" s="171"/>
      <c r="F53" s="168"/>
      <c r="G53" s="169"/>
      <c r="H53" s="53">
        <f>H54</f>
        <v>254.4</v>
      </c>
      <c r="I53" s="1"/>
    </row>
    <row r="54" spans="1:9" ht="39" thickBot="1" x14ac:dyDescent="0.25">
      <c r="A54" s="5" t="s">
        <v>37</v>
      </c>
      <c r="B54" s="172">
        <v>9900051180</v>
      </c>
      <c r="C54" s="173"/>
      <c r="D54" s="174">
        <v>120</v>
      </c>
      <c r="E54" s="175"/>
      <c r="F54" s="168" t="s">
        <v>59</v>
      </c>
      <c r="G54" s="169"/>
      <c r="H54" s="53">
        <v>254.4</v>
      </c>
      <c r="I54" s="1"/>
    </row>
    <row r="55" spans="1:9" ht="13.5" thickBot="1" x14ac:dyDescent="0.25">
      <c r="A55" s="4" t="s">
        <v>42</v>
      </c>
      <c r="B55" s="182"/>
      <c r="C55" s="183"/>
      <c r="D55" s="182"/>
      <c r="E55" s="183"/>
      <c r="F55" s="176"/>
      <c r="G55" s="177"/>
      <c r="H55" s="52">
        <f>H56+H75</f>
        <v>13596.5</v>
      </c>
      <c r="I55" s="1"/>
    </row>
    <row r="56" spans="1:9" ht="13.5" thickBot="1" x14ac:dyDescent="0.25">
      <c r="A56" s="3" t="s">
        <v>43</v>
      </c>
      <c r="B56" s="182"/>
      <c r="C56" s="183"/>
      <c r="D56" s="182"/>
      <c r="E56" s="183"/>
      <c r="F56" s="176"/>
      <c r="G56" s="177"/>
      <c r="H56" s="52">
        <f>H57+H66+H71</f>
        <v>13096.5</v>
      </c>
      <c r="I56" s="1"/>
    </row>
    <row r="57" spans="1:9" ht="81.75" customHeight="1" thickBot="1" x14ac:dyDescent="0.25">
      <c r="A57" s="5" t="s">
        <v>100</v>
      </c>
      <c r="B57" s="176" t="s">
        <v>60</v>
      </c>
      <c r="C57" s="177"/>
      <c r="D57" s="182"/>
      <c r="E57" s="183"/>
      <c r="F57" s="176"/>
      <c r="G57" s="177"/>
      <c r="H57" s="52">
        <f>H58+H63</f>
        <v>11037.5</v>
      </c>
      <c r="I57" s="1"/>
    </row>
    <row r="58" spans="1:9" ht="115.5" thickBot="1" x14ac:dyDescent="0.25">
      <c r="A58" s="5" t="s">
        <v>125</v>
      </c>
      <c r="B58" s="176" t="s">
        <v>126</v>
      </c>
      <c r="C58" s="177"/>
      <c r="D58" s="64"/>
      <c r="E58" s="65"/>
      <c r="F58" s="62"/>
      <c r="G58" s="63"/>
      <c r="H58" s="52">
        <f>H60+H61</f>
        <v>7652.7000000000007</v>
      </c>
      <c r="I58" s="66"/>
    </row>
    <row r="59" spans="1:9" ht="41.25" customHeight="1" thickBot="1" x14ac:dyDescent="0.25">
      <c r="A59" s="5" t="s">
        <v>127</v>
      </c>
      <c r="B59" s="168" t="s">
        <v>0</v>
      </c>
      <c r="C59" s="169"/>
      <c r="D59" s="182"/>
      <c r="E59" s="183"/>
      <c r="F59" s="176"/>
      <c r="G59" s="177"/>
      <c r="H59" s="53">
        <f>H60</f>
        <v>6125.3</v>
      </c>
      <c r="I59" s="1"/>
    </row>
    <row r="60" spans="1:9" ht="39" thickBot="1" x14ac:dyDescent="0.25">
      <c r="A60" s="5" t="s">
        <v>27</v>
      </c>
      <c r="B60" s="168" t="s">
        <v>0</v>
      </c>
      <c r="C60" s="169"/>
      <c r="D60" s="170">
        <v>240</v>
      </c>
      <c r="E60" s="171"/>
      <c r="F60" s="168" t="s">
        <v>77</v>
      </c>
      <c r="G60" s="169"/>
      <c r="H60" s="53">
        <v>6125.3</v>
      </c>
      <c r="I60" s="1"/>
    </row>
    <row r="61" spans="1:9" ht="39" thickBot="1" x14ac:dyDescent="0.25">
      <c r="A61" s="5" t="s">
        <v>188</v>
      </c>
      <c r="B61" s="168" t="s">
        <v>94</v>
      </c>
      <c r="C61" s="169"/>
      <c r="D61" s="170"/>
      <c r="E61" s="171"/>
      <c r="F61" s="168"/>
      <c r="G61" s="169"/>
      <c r="H61" s="53">
        <f>H62</f>
        <v>1527.4</v>
      </c>
      <c r="I61" s="1"/>
    </row>
    <row r="62" spans="1:9" ht="39" thickBot="1" x14ac:dyDescent="0.25">
      <c r="A62" s="5" t="s">
        <v>27</v>
      </c>
      <c r="B62" s="168" t="s">
        <v>94</v>
      </c>
      <c r="C62" s="169"/>
      <c r="D62" s="170">
        <v>240</v>
      </c>
      <c r="E62" s="171"/>
      <c r="F62" s="168" t="s">
        <v>77</v>
      </c>
      <c r="G62" s="169"/>
      <c r="H62" s="53">
        <v>1527.4</v>
      </c>
      <c r="I62" s="1"/>
    </row>
    <row r="63" spans="1:9" ht="106.5" customHeight="1" thickBot="1" x14ac:dyDescent="0.25">
      <c r="A63" s="138" t="s">
        <v>131</v>
      </c>
      <c r="B63" s="176" t="s">
        <v>130</v>
      </c>
      <c r="C63" s="177"/>
      <c r="D63" s="135"/>
      <c r="E63" s="136"/>
      <c r="F63" s="133"/>
      <c r="G63" s="134"/>
      <c r="H63" s="52">
        <f>H64</f>
        <v>3384.8</v>
      </c>
      <c r="I63" s="66"/>
    </row>
    <row r="64" spans="1:9" ht="64.5" thickBot="1" x14ac:dyDescent="0.25">
      <c r="A64" s="38" t="s">
        <v>184</v>
      </c>
      <c r="B64" s="168" t="s">
        <v>93</v>
      </c>
      <c r="C64" s="169"/>
      <c r="D64" s="182"/>
      <c r="E64" s="183"/>
      <c r="F64" s="176"/>
      <c r="G64" s="177"/>
      <c r="H64" s="52">
        <f>H65</f>
        <v>3384.8</v>
      </c>
      <c r="I64" s="1"/>
    </row>
    <row r="65" spans="1:9" ht="39" thickBot="1" x14ac:dyDescent="0.25">
      <c r="A65" s="5" t="s">
        <v>27</v>
      </c>
      <c r="B65" s="168" t="s">
        <v>93</v>
      </c>
      <c r="C65" s="169"/>
      <c r="D65" s="170">
        <v>240</v>
      </c>
      <c r="E65" s="171"/>
      <c r="F65" s="168" t="s">
        <v>77</v>
      </c>
      <c r="G65" s="169"/>
      <c r="H65" s="53">
        <v>3384.8</v>
      </c>
      <c r="I65" s="1"/>
    </row>
    <row r="66" spans="1:9" ht="64.5" thickBot="1" x14ac:dyDescent="0.25">
      <c r="A66" s="4" t="s">
        <v>175</v>
      </c>
      <c r="B66" s="176" t="s">
        <v>176</v>
      </c>
      <c r="C66" s="177"/>
      <c r="D66" s="135"/>
      <c r="E66" s="136"/>
      <c r="F66" s="133"/>
      <c r="G66" s="134"/>
      <c r="H66" s="52">
        <f>H67+H69</f>
        <v>2051</v>
      </c>
      <c r="I66" s="130"/>
    </row>
    <row r="67" spans="1:9" ht="77.25" thickBot="1" x14ac:dyDescent="0.25">
      <c r="A67" s="5" t="s">
        <v>187</v>
      </c>
      <c r="B67" s="168" t="s">
        <v>177</v>
      </c>
      <c r="C67" s="169"/>
      <c r="D67" s="128"/>
      <c r="E67" s="129"/>
      <c r="F67" s="126"/>
      <c r="G67" s="127"/>
      <c r="H67" s="53">
        <f>H68</f>
        <v>2001</v>
      </c>
      <c r="I67" s="130"/>
    </row>
    <row r="68" spans="1:9" ht="39" thickBot="1" x14ac:dyDescent="0.25">
      <c r="A68" s="5" t="s">
        <v>27</v>
      </c>
      <c r="B68" s="168" t="s">
        <v>177</v>
      </c>
      <c r="C68" s="169"/>
      <c r="D68" s="170">
        <v>240</v>
      </c>
      <c r="E68" s="171"/>
      <c r="F68" s="126"/>
      <c r="G68" s="127"/>
      <c r="H68" s="53">
        <v>2001</v>
      </c>
      <c r="I68" s="130"/>
    </row>
    <row r="69" spans="1:9" ht="64.5" thickBot="1" x14ac:dyDescent="0.25">
      <c r="A69" s="5" t="s">
        <v>185</v>
      </c>
      <c r="B69" s="168" t="s">
        <v>186</v>
      </c>
      <c r="C69" s="169"/>
      <c r="D69" s="128"/>
      <c r="E69" s="129"/>
      <c r="F69" s="126"/>
      <c r="G69" s="127"/>
      <c r="H69" s="53">
        <f>H70</f>
        <v>50</v>
      </c>
      <c r="I69" s="130"/>
    </row>
    <row r="70" spans="1:9" ht="39" thickBot="1" x14ac:dyDescent="0.25">
      <c r="A70" s="5" t="s">
        <v>27</v>
      </c>
      <c r="B70" s="168" t="s">
        <v>186</v>
      </c>
      <c r="C70" s="169"/>
      <c r="D70" s="170">
        <v>240</v>
      </c>
      <c r="E70" s="171"/>
      <c r="F70" s="126"/>
      <c r="G70" s="127"/>
      <c r="H70" s="53">
        <v>50</v>
      </c>
      <c r="I70" s="130"/>
    </row>
    <row r="71" spans="1:9" ht="26.25" thickBot="1" x14ac:dyDescent="0.25">
      <c r="A71" s="4" t="s">
        <v>23</v>
      </c>
      <c r="B71" s="176">
        <v>9000000000</v>
      </c>
      <c r="C71" s="177"/>
      <c r="D71" s="176"/>
      <c r="E71" s="177"/>
      <c r="F71" s="133"/>
      <c r="G71" s="134"/>
      <c r="H71" s="52">
        <f>H72</f>
        <v>8</v>
      </c>
      <c r="I71" s="137"/>
    </row>
    <row r="72" spans="1:9" ht="39" thickBot="1" x14ac:dyDescent="0.25">
      <c r="A72" s="5" t="s">
        <v>24</v>
      </c>
      <c r="B72" s="168">
        <v>9900000000</v>
      </c>
      <c r="C72" s="169"/>
      <c r="D72" s="168"/>
      <c r="E72" s="169"/>
      <c r="F72" s="131"/>
      <c r="G72" s="132"/>
      <c r="H72" s="53">
        <f>H73</f>
        <v>8</v>
      </c>
      <c r="I72" s="137"/>
    </row>
    <row r="73" spans="1:9" ht="26.25" thickBot="1" x14ac:dyDescent="0.25">
      <c r="A73" s="5" t="s">
        <v>180</v>
      </c>
      <c r="B73" s="170">
        <v>9900000270</v>
      </c>
      <c r="C73" s="171"/>
      <c r="D73" s="170"/>
      <c r="E73" s="171"/>
      <c r="F73" s="168"/>
      <c r="G73" s="169"/>
      <c r="H73" s="52">
        <f>H74</f>
        <v>8</v>
      </c>
      <c r="I73" s="137"/>
    </row>
    <row r="74" spans="1:9" ht="13.5" thickBot="1" x14ac:dyDescent="0.25">
      <c r="A74" s="5" t="s">
        <v>28</v>
      </c>
      <c r="B74" s="170">
        <v>9900000270</v>
      </c>
      <c r="C74" s="171"/>
      <c r="D74" s="170">
        <v>850</v>
      </c>
      <c r="E74" s="171"/>
      <c r="F74" s="168" t="s">
        <v>77</v>
      </c>
      <c r="G74" s="169"/>
      <c r="H74" s="53">
        <v>8</v>
      </c>
      <c r="I74" s="137"/>
    </row>
    <row r="75" spans="1:9" ht="26.25" thickBot="1" x14ac:dyDescent="0.25">
      <c r="A75" s="4" t="s">
        <v>45</v>
      </c>
      <c r="B75" s="176"/>
      <c r="C75" s="177"/>
      <c r="D75" s="182"/>
      <c r="E75" s="183"/>
      <c r="F75" s="176"/>
      <c r="G75" s="177"/>
      <c r="H75" s="52">
        <f>H76</f>
        <v>500</v>
      </c>
      <c r="I75" s="1"/>
    </row>
    <row r="76" spans="1:9" ht="26.25" thickBot="1" x14ac:dyDescent="0.25">
      <c r="A76" s="5" t="s">
        <v>23</v>
      </c>
      <c r="B76" s="168">
        <v>9000000000</v>
      </c>
      <c r="C76" s="169"/>
      <c r="D76" s="184"/>
      <c r="E76" s="185"/>
      <c r="F76" s="180"/>
      <c r="G76" s="181"/>
      <c r="H76" s="53">
        <f>H77</f>
        <v>500</v>
      </c>
      <c r="I76" s="1"/>
    </row>
    <row r="77" spans="1:9" ht="39" thickBot="1" x14ac:dyDescent="0.25">
      <c r="A77" s="5" t="s">
        <v>24</v>
      </c>
      <c r="B77" s="168">
        <v>9900000000</v>
      </c>
      <c r="C77" s="169"/>
      <c r="D77" s="174"/>
      <c r="E77" s="175"/>
      <c r="F77" s="178"/>
      <c r="G77" s="179"/>
      <c r="H77" s="53">
        <f>H78</f>
        <v>500</v>
      </c>
      <c r="I77" s="1"/>
    </row>
    <row r="78" spans="1:9" ht="26.25" thickBot="1" x14ac:dyDescent="0.25">
      <c r="A78" s="5" t="s">
        <v>34</v>
      </c>
      <c r="B78" s="170">
        <v>9900000280</v>
      </c>
      <c r="C78" s="171"/>
      <c r="D78" s="174"/>
      <c r="E78" s="175"/>
      <c r="F78" s="178"/>
      <c r="G78" s="179"/>
      <c r="H78" s="53">
        <f>H79</f>
        <v>500</v>
      </c>
      <c r="I78" s="1"/>
    </row>
    <row r="79" spans="1:9" ht="39" thickBot="1" x14ac:dyDescent="0.25">
      <c r="A79" s="5" t="s">
        <v>27</v>
      </c>
      <c r="B79" s="170">
        <v>9900000280</v>
      </c>
      <c r="C79" s="171"/>
      <c r="D79" s="170">
        <v>240</v>
      </c>
      <c r="E79" s="171"/>
      <c r="F79" s="178" t="s">
        <v>61</v>
      </c>
      <c r="G79" s="179"/>
      <c r="H79" s="53">
        <v>500</v>
      </c>
      <c r="I79" s="1"/>
    </row>
    <row r="80" spans="1:9" ht="13.5" thickBot="1" x14ac:dyDescent="0.25">
      <c r="A80" s="10" t="s">
        <v>46</v>
      </c>
      <c r="B80" s="176"/>
      <c r="C80" s="177"/>
      <c r="D80" s="182"/>
      <c r="E80" s="183"/>
      <c r="F80" s="176"/>
      <c r="G80" s="177"/>
      <c r="H80" s="52">
        <f>H81+H94+H107</f>
        <v>8758</v>
      </c>
      <c r="I80" s="1"/>
    </row>
    <row r="81" spans="1:9" ht="13.5" thickBot="1" x14ac:dyDescent="0.25">
      <c r="A81" s="10" t="s">
        <v>47</v>
      </c>
      <c r="B81" s="176"/>
      <c r="C81" s="177"/>
      <c r="D81" s="182"/>
      <c r="E81" s="183"/>
      <c r="F81" s="176"/>
      <c r="G81" s="177"/>
      <c r="H81" s="52">
        <f>H82+H88</f>
        <v>866</v>
      </c>
      <c r="I81" s="1"/>
    </row>
    <row r="82" spans="1:9" ht="64.5" hidden="1" thickBot="1" x14ac:dyDescent="0.25">
      <c r="A82" s="5" t="s">
        <v>115</v>
      </c>
      <c r="B82" s="176" t="s">
        <v>112</v>
      </c>
      <c r="C82" s="177"/>
      <c r="D82" s="182"/>
      <c r="E82" s="183"/>
      <c r="F82" s="45"/>
      <c r="G82" s="46"/>
      <c r="H82" s="52">
        <f>H83</f>
        <v>0</v>
      </c>
      <c r="I82" s="47"/>
    </row>
    <row r="83" spans="1:9" ht="115.5" hidden="1" thickBot="1" x14ac:dyDescent="0.25">
      <c r="A83" s="9" t="s">
        <v>120</v>
      </c>
      <c r="B83" s="176" t="s">
        <v>123</v>
      </c>
      <c r="C83" s="177"/>
      <c r="D83" s="182"/>
      <c r="E83" s="183"/>
      <c r="F83" s="45"/>
      <c r="G83" s="46"/>
      <c r="H83" s="52">
        <f>H84+H86</f>
        <v>0</v>
      </c>
      <c r="I83" s="47"/>
    </row>
    <row r="84" spans="1:9" ht="90" hidden="1" thickBot="1" x14ac:dyDescent="0.25">
      <c r="A84" s="22" t="s">
        <v>142</v>
      </c>
      <c r="B84" s="176" t="s">
        <v>121</v>
      </c>
      <c r="C84" s="177"/>
      <c r="D84" s="184"/>
      <c r="E84" s="185"/>
      <c r="F84" s="176"/>
      <c r="G84" s="177"/>
      <c r="H84" s="52">
        <f>H85</f>
        <v>0</v>
      </c>
      <c r="I84" s="47"/>
    </row>
    <row r="85" spans="1:9" ht="13.5" hidden="1" thickBot="1" x14ac:dyDescent="0.25">
      <c r="A85" s="22" t="s">
        <v>111</v>
      </c>
      <c r="B85" s="176" t="s">
        <v>121</v>
      </c>
      <c r="C85" s="177"/>
      <c r="D85" s="170">
        <v>410</v>
      </c>
      <c r="E85" s="171"/>
      <c r="F85" s="168" t="s">
        <v>62</v>
      </c>
      <c r="G85" s="169"/>
      <c r="H85" s="53">
        <v>0</v>
      </c>
      <c r="I85" s="47"/>
    </row>
    <row r="86" spans="1:9" ht="90" hidden="1" thickBot="1" x14ac:dyDescent="0.25">
      <c r="A86" s="22" t="s">
        <v>143</v>
      </c>
      <c r="B86" s="176" t="s">
        <v>122</v>
      </c>
      <c r="C86" s="177"/>
      <c r="D86" s="184"/>
      <c r="E86" s="185"/>
      <c r="F86" s="176"/>
      <c r="G86" s="177"/>
      <c r="H86" s="52">
        <f>H87</f>
        <v>0</v>
      </c>
      <c r="I86" s="47"/>
    </row>
    <row r="87" spans="1:9" ht="13.5" hidden="1" thickBot="1" x14ac:dyDescent="0.25">
      <c r="A87" s="22" t="s">
        <v>111</v>
      </c>
      <c r="B87" s="168" t="s">
        <v>122</v>
      </c>
      <c r="C87" s="169"/>
      <c r="D87" s="170">
        <v>410</v>
      </c>
      <c r="E87" s="171"/>
      <c r="F87" s="168" t="s">
        <v>62</v>
      </c>
      <c r="G87" s="169"/>
      <c r="H87" s="53">
        <v>0</v>
      </c>
      <c r="I87" s="47"/>
    </row>
    <row r="88" spans="1:9" ht="26.25" thickBot="1" x14ac:dyDescent="0.25">
      <c r="A88" s="5" t="s">
        <v>23</v>
      </c>
      <c r="B88" s="168">
        <v>9000000000</v>
      </c>
      <c r="C88" s="169"/>
      <c r="D88" s="182"/>
      <c r="E88" s="183"/>
      <c r="F88" s="176"/>
      <c r="G88" s="177"/>
      <c r="H88" s="52">
        <f>H89</f>
        <v>866</v>
      </c>
      <c r="I88" s="1"/>
    </row>
    <row r="89" spans="1:9" ht="39" thickBot="1" x14ac:dyDescent="0.25">
      <c r="A89" s="5" t="s">
        <v>24</v>
      </c>
      <c r="B89" s="168">
        <v>9900000000</v>
      </c>
      <c r="C89" s="169"/>
      <c r="D89" s="170"/>
      <c r="E89" s="171"/>
      <c r="F89" s="168"/>
      <c r="G89" s="169"/>
      <c r="H89" s="53">
        <f>H90+H92</f>
        <v>866</v>
      </c>
      <c r="I89" s="1"/>
    </row>
    <row r="90" spans="1:9" ht="26.25" thickBot="1" x14ac:dyDescent="0.25">
      <c r="A90" s="5" t="s">
        <v>34</v>
      </c>
      <c r="B90" s="170">
        <v>9900000280</v>
      </c>
      <c r="C90" s="171"/>
      <c r="D90" s="174"/>
      <c r="E90" s="175"/>
      <c r="F90" s="168"/>
      <c r="G90" s="169"/>
      <c r="H90" s="53">
        <f>H91</f>
        <v>810</v>
      </c>
      <c r="I90" s="1"/>
    </row>
    <row r="91" spans="1:9" ht="39" thickBot="1" x14ac:dyDescent="0.25">
      <c r="A91" s="5" t="s">
        <v>27</v>
      </c>
      <c r="B91" s="170">
        <v>9900000280</v>
      </c>
      <c r="C91" s="171"/>
      <c r="D91" s="170">
        <v>240</v>
      </c>
      <c r="E91" s="171"/>
      <c r="F91" s="168" t="s">
        <v>62</v>
      </c>
      <c r="G91" s="169"/>
      <c r="H91" s="53">
        <v>810</v>
      </c>
      <c r="I91" s="1"/>
    </row>
    <row r="92" spans="1:9" ht="64.5" thickBot="1" x14ac:dyDescent="0.25">
      <c r="A92" s="5" t="s">
        <v>147</v>
      </c>
      <c r="B92" s="182" t="s">
        <v>96</v>
      </c>
      <c r="C92" s="183"/>
      <c r="D92" s="184"/>
      <c r="E92" s="185"/>
      <c r="F92" s="176"/>
      <c r="G92" s="177"/>
      <c r="H92" s="52">
        <f>H93</f>
        <v>56</v>
      </c>
      <c r="I92" s="1"/>
    </row>
    <row r="93" spans="1:9" ht="39" thickBot="1" x14ac:dyDescent="0.25">
      <c r="A93" s="5" t="s">
        <v>27</v>
      </c>
      <c r="B93" s="170" t="s">
        <v>96</v>
      </c>
      <c r="C93" s="171"/>
      <c r="D93" s="170">
        <v>240</v>
      </c>
      <c r="E93" s="171"/>
      <c r="F93" s="168" t="s">
        <v>62</v>
      </c>
      <c r="G93" s="169"/>
      <c r="H93" s="53">
        <v>56</v>
      </c>
      <c r="I93" s="1"/>
    </row>
    <row r="94" spans="1:9" ht="13.5" thickBot="1" x14ac:dyDescent="0.25">
      <c r="A94" s="3" t="s">
        <v>48</v>
      </c>
      <c r="B94" s="176"/>
      <c r="C94" s="177"/>
      <c r="D94" s="182"/>
      <c r="E94" s="183"/>
      <c r="F94" s="176"/>
      <c r="G94" s="177"/>
      <c r="H94" s="52">
        <f>H95+H103</f>
        <v>720</v>
      </c>
      <c r="I94" s="1"/>
    </row>
    <row r="95" spans="1:9" ht="115.5" hidden="1" thickBot="1" x14ac:dyDescent="0.25">
      <c r="A95" s="5" t="s">
        <v>119</v>
      </c>
      <c r="B95" s="176" t="s">
        <v>117</v>
      </c>
      <c r="C95" s="177"/>
      <c r="D95" s="182"/>
      <c r="E95" s="183"/>
      <c r="F95" s="176"/>
      <c r="G95" s="177"/>
      <c r="H95" s="53">
        <f>H96</f>
        <v>0</v>
      </c>
      <c r="I95" s="1"/>
    </row>
    <row r="96" spans="1:9" ht="90" hidden="1" thickBot="1" x14ac:dyDescent="0.25">
      <c r="A96" s="5" t="s">
        <v>150</v>
      </c>
      <c r="B96" s="176" t="s">
        <v>118</v>
      </c>
      <c r="C96" s="177"/>
      <c r="D96" s="170"/>
      <c r="E96" s="171"/>
      <c r="F96" s="176"/>
      <c r="G96" s="177"/>
      <c r="H96" s="53">
        <f>H97+H101</f>
        <v>0</v>
      </c>
      <c r="I96" s="1"/>
    </row>
    <row r="97" spans="1:9" ht="39" hidden="1" thickBot="1" x14ac:dyDescent="0.25">
      <c r="A97" s="5" t="s">
        <v>149</v>
      </c>
      <c r="B97" s="170">
        <v>610070260</v>
      </c>
      <c r="C97" s="171"/>
      <c r="D97" s="174"/>
      <c r="E97" s="175"/>
      <c r="F97" s="168"/>
      <c r="G97" s="169"/>
      <c r="H97" s="53">
        <f>H98</f>
        <v>0</v>
      </c>
      <c r="I97" s="1"/>
    </row>
    <row r="98" spans="1:9" ht="39" hidden="1" thickBot="1" x14ac:dyDescent="0.25">
      <c r="A98" s="5" t="s">
        <v>27</v>
      </c>
      <c r="B98" s="170">
        <v>610070260</v>
      </c>
      <c r="C98" s="171"/>
      <c r="D98" s="170">
        <v>240</v>
      </c>
      <c r="E98" s="171"/>
      <c r="F98" s="168" t="s">
        <v>63</v>
      </c>
      <c r="G98" s="169"/>
      <c r="H98" s="53">
        <v>0</v>
      </c>
      <c r="I98" s="1"/>
    </row>
    <row r="99" spans="1:9" ht="13.5" hidden="1" customHeight="1" thickBot="1" x14ac:dyDescent="0.25">
      <c r="A99" s="5" t="s">
        <v>151</v>
      </c>
      <c r="B99" s="170" t="s">
        <v>116</v>
      </c>
      <c r="C99" s="171"/>
      <c r="D99" s="20"/>
      <c r="E99" s="21"/>
      <c r="F99" s="18"/>
      <c r="G99" s="19"/>
      <c r="H99" s="53">
        <f>H100</f>
        <v>0</v>
      </c>
      <c r="I99" s="1"/>
    </row>
    <row r="100" spans="1:9" ht="13.5" hidden="1" customHeight="1" thickBot="1" x14ac:dyDescent="0.25">
      <c r="A100" s="5" t="s">
        <v>27</v>
      </c>
      <c r="B100" s="170" t="s">
        <v>116</v>
      </c>
      <c r="C100" s="171"/>
      <c r="D100" s="170">
        <v>240</v>
      </c>
      <c r="E100" s="171"/>
      <c r="F100" s="168" t="s">
        <v>63</v>
      </c>
      <c r="G100" s="169"/>
      <c r="H100" s="53">
        <v>0</v>
      </c>
      <c r="I100" s="1"/>
    </row>
    <row r="101" spans="1:9" ht="39" hidden="1" thickBot="1" x14ac:dyDescent="0.25">
      <c r="A101" s="5" t="s">
        <v>151</v>
      </c>
      <c r="B101" s="170" t="s">
        <v>116</v>
      </c>
      <c r="C101" s="171"/>
      <c r="D101" s="41"/>
      <c r="E101" s="42"/>
      <c r="F101" s="43"/>
      <c r="G101" s="44"/>
      <c r="H101" s="53">
        <f>H102</f>
        <v>0</v>
      </c>
      <c r="I101" s="47"/>
    </row>
    <row r="102" spans="1:9" ht="39" hidden="1" thickBot="1" x14ac:dyDescent="0.25">
      <c r="A102" s="5" t="s">
        <v>27</v>
      </c>
      <c r="B102" s="170" t="s">
        <v>116</v>
      </c>
      <c r="C102" s="171"/>
      <c r="D102" s="170">
        <v>240</v>
      </c>
      <c r="E102" s="171"/>
      <c r="F102" s="168" t="s">
        <v>63</v>
      </c>
      <c r="G102" s="169"/>
      <c r="H102" s="53">
        <v>0</v>
      </c>
      <c r="I102" s="47"/>
    </row>
    <row r="103" spans="1:9" ht="26.25" thickBot="1" x14ac:dyDescent="0.25">
      <c r="A103" s="5" t="s">
        <v>34</v>
      </c>
      <c r="B103" s="168">
        <v>9000000000</v>
      </c>
      <c r="C103" s="169"/>
      <c r="D103" s="182"/>
      <c r="E103" s="183"/>
      <c r="F103" s="176"/>
      <c r="G103" s="177"/>
      <c r="H103" s="53">
        <f>H104</f>
        <v>720</v>
      </c>
      <c r="I103" s="47"/>
    </row>
    <row r="104" spans="1:9" ht="39" thickBot="1" x14ac:dyDescent="0.25">
      <c r="A104" s="5" t="s">
        <v>27</v>
      </c>
      <c r="B104" s="168">
        <v>9900000000</v>
      </c>
      <c r="C104" s="169"/>
      <c r="D104" s="170"/>
      <c r="E104" s="171"/>
      <c r="F104" s="176"/>
      <c r="G104" s="177"/>
      <c r="H104" s="53">
        <f>H105</f>
        <v>720</v>
      </c>
      <c r="I104" s="47"/>
    </row>
    <row r="105" spans="1:9" ht="26.25" thickBot="1" x14ac:dyDescent="0.25">
      <c r="A105" s="5" t="s">
        <v>34</v>
      </c>
      <c r="B105" s="170">
        <v>9900000280</v>
      </c>
      <c r="C105" s="171"/>
      <c r="D105" s="174"/>
      <c r="E105" s="175"/>
      <c r="F105" s="168"/>
      <c r="G105" s="169"/>
      <c r="H105" s="53">
        <f>H106</f>
        <v>720</v>
      </c>
      <c r="I105" s="1"/>
    </row>
    <row r="106" spans="1:9" ht="39" thickBot="1" x14ac:dyDescent="0.25">
      <c r="A106" s="5" t="s">
        <v>27</v>
      </c>
      <c r="B106" s="170">
        <v>9900000280</v>
      </c>
      <c r="C106" s="171"/>
      <c r="D106" s="170">
        <v>240</v>
      </c>
      <c r="E106" s="171"/>
      <c r="F106" s="168" t="s">
        <v>63</v>
      </c>
      <c r="G106" s="169"/>
      <c r="H106" s="53">
        <v>720</v>
      </c>
      <c r="I106" s="1"/>
    </row>
    <row r="107" spans="1:9" ht="13.5" thickBot="1" x14ac:dyDescent="0.25">
      <c r="A107" s="3" t="s">
        <v>49</v>
      </c>
      <c r="B107" s="176"/>
      <c r="C107" s="177"/>
      <c r="D107" s="182"/>
      <c r="E107" s="183"/>
      <c r="F107" s="176"/>
      <c r="G107" s="177"/>
      <c r="H107" s="52">
        <f>H108+H128</f>
        <v>7172</v>
      </c>
      <c r="I107" s="1"/>
    </row>
    <row r="108" spans="1:9" ht="77.25" thickBot="1" x14ac:dyDescent="0.25">
      <c r="A108" s="5" t="s">
        <v>104</v>
      </c>
      <c r="B108" s="176" t="s">
        <v>64</v>
      </c>
      <c r="C108" s="177"/>
      <c r="D108" s="182"/>
      <c r="E108" s="183"/>
      <c r="F108" s="176"/>
      <c r="G108" s="177"/>
      <c r="H108" s="52">
        <f>H109+H112+H115+H124+H119+H122+H126</f>
        <v>7092</v>
      </c>
      <c r="I108" s="1"/>
    </row>
    <row r="109" spans="1:9" ht="115.5" thickBot="1" x14ac:dyDescent="0.25">
      <c r="A109" s="5" t="s">
        <v>66</v>
      </c>
      <c r="B109" s="176" t="s">
        <v>65</v>
      </c>
      <c r="C109" s="177"/>
      <c r="D109" s="182"/>
      <c r="E109" s="183"/>
      <c r="F109" s="176"/>
      <c r="G109" s="177"/>
      <c r="H109" s="52">
        <f>H110</f>
        <v>3400</v>
      </c>
      <c r="I109" s="1"/>
    </row>
    <row r="110" spans="1:9" ht="26.25" thickBot="1" x14ac:dyDescent="0.25">
      <c r="A110" s="5" t="s">
        <v>152</v>
      </c>
      <c r="B110" s="168" t="s">
        <v>68</v>
      </c>
      <c r="C110" s="169"/>
      <c r="D110" s="182"/>
      <c r="E110" s="183"/>
      <c r="F110" s="168"/>
      <c r="G110" s="169"/>
      <c r="H110" s="53">
        <f>H111</f>
        <v>3400</v>
      </c>
      <c r="I110" s="1"/>
    </row>
    <row r="111" spans="1:9" ht="39" thickBot="1" x14ac:dyDescent="0.25">
      <c r="A111" s="5" t="s">
        <v>27</v>
      </c>
      <c r="B111" s="168" t="s">
        <v>68</v>
      </c>
      <c r="C111" s="169"/>
      <c r="D111" s="170">
        <v>240</v>
      </c>
      <c r="E111" s="171"/>
      <c r="F111" s="168" t="s">
        <v>67</v>
      </c>
      <c r="G111" s="169"/>
      <c r="H111" s="53">
        <v>3400</v>
      </c>
      <c r="I111" s="1"/>
    </row>
    <row r="112" spans="1:9" ht="102.75" thickBot="1" x14ac:dyDescent="0.25">
      <c r="A112" s="5" t="s">
        <v>105</v>
      </c>
      <c r="B112" s="176" t="s">
        <v>86</v>
      </c>
      <c r="C112" s="177"/>
      <c r="D112" s="174"/>
      <c r="E112" s="175"/>
      <c r="F112" s="168"/>
      <c r="G112" s="169"/>
      <c r="H112" s="52">
        <f>H113</f>
        <v>180</v>
      </c>
      <c r="I112" s="1"/>
    </row>
    <row r="113" spans="1:9" ht="39" thickBot="1" x14ac:dyDescent="0.25">
      <c r="A113" s="5" t="s">
        <v>153</v>
      </c>
      <c r="B113" s="168" t="s">
        <v>83</v>
      </c>
      <c r="C113" s="169"/>
      <c r="D113" s="170"/>
      <c r="E113" s="171"/>
      <c r="F113" s="168"/>
      <c r="G113" s="169"/>
      <c r="H113" s="53">
        <f>H114</f>
        <v>180</v>
      </c>
      <c r="I113" s="1"/>
    </row>
    <row r="114" spans="1:9" ht="39" thickBot="1" x14ac:dyDescent="0.25">
      <c r="A114" s="5" t="s">
        <v>27</v>
      </c>
      <c r="B114" s="168" t="s">
        <v>83</v>
      </c>
      <c r="C114" s="169"/>
      <c r="D114" s="174">
        <v>240</v>
      </c>
      <c r="E114" s="175"/>
      <c r="F114" s="168" t="s">
        <v>67</v>
      </c>
      <c r="G114" s="169"/>
      <c r="H114" s="53">
        <v>180</v>
      </c>
      <c r="I114" s="1"/>
    </row>
    <row r="115" spans="1:9" ht="115.5" thickBot="1" x14ac:dyDescent="0.25">
      <c r="A115" s="5" t="s">
        <v>69</v>
      </c>
      <c r="B115" s="176" t="s">
        <v>85</v>
      </c>
      <c r="C115" s="177"/>
      <c r="D115" s="184"/>
      <c r="E115" s="185"/>
      <c r="F115" s="176"/>
      <c r="G115" s="177"/>
      <c r="H115" s="88">
        <f>H116</f>
        <v>2650</v>
      </c>
      <c r="I115" s="1"/>
    </row>
    <row r="116" spans="1:9" ht="30" customHeight="1" thickBot="1" x14ac:dyDescent="0.25">
      <c r="A116" s="5" t="s">
        <v>134</v>
      </c>
      <c r="B116" s="168" t="s">
        <v>84</v>
      </c>
      <c r="C116" s="169"/>
      <c r="D116" s="174"/>
      <c r="E116" s="175"/>
      <c r="F116" s="168"/>
      <c r="G116" s="169"/>
      <c r="H116" s="89">
        <f>H117</f>
        <v>2650</v>
      </c>
      <c r="I116" s="1"/>
    </row>
    <row r="117" spans="1:9" ht="39" thickBot="1" x14ac:dyDescent="0.25">
      <c r="A117" s="28" t="s">
        <v>27</v>
      </c>
      <c r="B117" s="168" t="s">
        <v>84</v>
      </c>
      <c r="C117" s="169"/>
      <c r="D117" s="174">
        <v>240</v>
      </c>
      <c r="E117" s="175"/>
      <c r="F117" s="168" t="s">
        <v>67</v>
      </c>
      <c r="G117" s="169"/>
      <c r="H117" s="89">
        <v>2650</v>
      </c>
      <c r="I117" s="1"/>
    </row>
    <row r="118" spans="1:9" ht="102.75" thickBot="1" x14ac:dyDescent="0.25">
      <c r="A118" s="37" t="s">
        <v>157</v>
      </c>
      <c r="B118" s="217" t="s">
        <v>135</v>
      </c>
      <c r="C118" s="217"/>
      <c r="D118" s="71"/>
      <c r="E118" s="72"/>
      <c r="F118" s="73"/>
      <c r="G118" s="74"/>
      <c r="H118" s="90">
        <f>H119</f>
        <v>862</v>
      </c>
      <c r="I118" s="66"/>
    </row>
    <row r="119" spans="1:9" ht="63.75" x14ac:dyDescent="0.2">
      <c r="A119" s="39" t="s">
        <v>183</v>
      </c>
      <c r="B119" s="220" t="s">
        <v>95</v>
      </c>
      <c r="C119" s="220"/>
      <c r="D119" s="221"/>
      <c r="E119" s="222"/>
      <c r="F119" s="223"/>
      <c r="G119" s="224"/>
      <c r="H119" s="60">
        <f>H120</f>
        <v>862</v>
      </c>
      <c r="I119" s="1"/>
    </row>
    <row r="120" spans="1:9" ht="39" thickBot="1" x14ac:dyDescent="0.25">
      <c r="A120" s="75" t="s">
        <v>27</v>
      </c>
      <c r="B120" s="218" t="s">
        <v>95</v>
      </c>
      <c r="C120" s="219"/>
      <c r="D120" s="231">
        <v>240</v>
      </c>
      <c r="E120" s="232"/>
      <c r="F120" s="218" t="s">
        <v>67</v>
      </c>
      <c r="G120" s="219"/>
      <c r="H120" s="53">
        <v>862</v>
      </c>
      <c r="I120" s="1"/>
    </row>
    <row r="121" spans="1:9" ht="153.75" hidden="1" thickBot="1" x14ac:dyDescent="0.25">
      <c r="A121" s="61" t="s">
        <v>136</v>
      </c>
      <c r="B121" s="225" t="s">
        <v>137</v>
      </c>
      <c r="C121" s="226"/>
      <c r="D121" s="69"/>
      <c r="E121" s="70"/>
      <c r="F121" s="68"/>
      <c r="G121" s="67"/>
      <c r="H121" s="53">
        <f>H123+H124+H126</f>
        <v>0</v>
      </c>
      <c r="I121" s="66"/>
    </row>
    <row r="122" spans="1:9" ht="90" hidden="1" thickBot="1" x14ac:dyDescent="0.25">
      <c r="A122" s="36" t="s">
        <v>138</v>
      </c>
      <c r="B122" s="225" t="s">
        <v>89</v>
      </c>
      <c r="C122" s="226"/>
      <c r="D122" s="26"/>
      <c r="E122" s="27"/>
      <c r="F122" s="18"/>
      <c r="G122" s="19"/>
      <c r="H122" s="52">
        <f>H123</f>
        <v>0</v>
      </c>
      <c r="I122" s="1"/>
    </row>
    <row r="123" spans="1:9" ht="39" hidden="1" thickBot="1" x14ac:dyDescent="0.25">
      <c r="A123" s="36" t="s">
        <v>27</v>
      </c>
      <c r="B123" s="168" t="s">
        <v>89</v>
      </c>
      <c r="C123" s="169"/>
      <c r="D123" s="174">
        <v>240</v>
      </c>
      <c r="E123" s="175"/>
      <c r="F123" s="168" t="s">
        <v>67</v>
      </c>
      <c r="G123" s="169"/>
      <c r="H123" s="53">
        <v>0</v>
      </c>
      <c r="I123" s="1"/>
    </row>
    <row r="124" spans="1:9" ht="90" hidden="1" thickBot="1" x14ac:dyDescent="0.25">
      <c r="A124" s="40" t="s">
        <v>154</v>
      </c>
      <c r="B124" s="176" t="s">
        <v>88</v>
      </c>
      <c r="C124" s="177"/>
      <c r="D124" s="174"/>
      <c r="E124" s="175"/>
      <c r="F124" s="168"/>
      <c r="G124" s="169"/>
      <c r="H124" s="52">
        <f>H125</f>
        <v>0</v>
      </c>
      <c r="I124" s="1"/>
    </row>
    <row r="125" spans="1:9" ht="39" hidden="1" thickBot="1" x14ac:dyDescent="0.25">
      <c r="A125" s="36" t="s">
        <v>27</v>
      </c>
      <c r="B125" s="168" t="s">
        <v>88</v>
      </c>
      <c r="C125" s="169"/>
      <c r="D125" s="174">
        <v>240</v>
      </c>
      <c r="E125" s="175"/>
      <c r="F125" s="168" t="s">
        <v>67</v>
      </c>
      <c r="G125" s="169"/>
      <c r="H125" s="53">
        <v>0</v>
      </c>
      <c r="I125" s="1"/>
    </row>
    <row r="126" spans="1:9" ht="90" hidden="1" thickBot="1" x14ac:dyDescent="0.25">
      <c r="A126" s="40" t="s">
        <v>139</v>
      </c>
      <c r="B126" s="176" t="s">
        <v>91</v>
      </c>
      <c r="C126" s="177"/>
      <c r="D126" s="26"/>
      <c r="E126" s="27"/>
      <c r="F126" s="18"/>
      <c r="G126" s="19"/>
      <c r="H126" s="52">
        <f>H127</f>
        <v>0</v>
      </c>
      <c r="I126" s="1"/>
    </row>
    <row r="127" spans="1:9" ht="39" hidden="1" thickBot="1" x14ac:dyDescent="0.25">
      <c r="A127" s="36" t="s">
        <v>27</v>
      </c>
      <c r="B127" s="168" t="s">
        <v>91</v>
      </c>
      <c r="C127" s="169"/>
      <c r="D127" s="174">
        <v>240</v>
      </c>
      <c r="E127" s="175"/>
      <c r="F127" s="168" t="s">
        <v>67</v>
      </c>
      <c r="G127" s="169"/>
      <c r="H127" s="53">
        <v>0</v>
      </c>
      <c r="I127" s="1"/>
    </row>
    <row r="128" spans="1:9" ht="26.25" thickBot="1" x14ac:dyDescent="0.25">
      <c r="A128" s="5" t="s">
        <v>23</v>
      </c>
      <c r="B128" s="176">
        <v>9000000000</v>
      </c>
      <c r="C128" s="177"/>
      <c r="D128" s="26"/>
      <c r="E128" s="27"/>
      <c r="F128" s="18"/>
      <c r="G128" s="19"/>
      <c r="H128" s="52">
        <f>H129</f>
        <v>80</v>
      </c>
      <c r="I128" s="1"/>
    </row>
    <row r="129" spans="1:9" ht="39" thickBot="1" x14ac:dyDescent="0.25">
      <c r="A129" s="5" t="s">
        <v>24</v>
      </c>
      <c r="B129" s="168">
        <v>9900000000</v>
      </c>
      <c r="C129" s="169"/>
      <c r="D129" s="26"/>
      <c r="E129" s="27"/>
      <c r="F129" s="18"/>
      <c r="G129" s="19"/>
      <c r="H129" s="53">
        <f>H130</f>
        <v>80</v>
      </c>
      <c r="I129" s="1"/>
    </row>
    <row r="130" spans="1:9" ht="29.25" customHeight="1" thickBot="1" x14ac:dyDescent="0.25">
      <c r="A130" s="5" t="s">
        <v>90</v>
      </c>
      <c r="B130" s="174">
        <v>9900005040</v>
      </c>
      <c r="C130" s="175"/>
      <c r="D130" s="26"/>
      <c r="E130" s="27"/>
      <c r="F130" s="18"/>
      <c r="G130" s="19"/>
      <c r="H130" s="53">
        <f>H131</f>
        <v>80</v>
      </c>
      <c r="I130" s="1"/>
    </row>
    <row r="131" spans="1:9" ht="13.5" thickBot="1" x14ac:dyDescent="0.25">
      <c r="A131" s="5" t="s">
        <v>33</v>
      </c>
      <c r="B131" s="174">
        <v>9900005040</v>
      </c>
      <c r="C131" s="175"/>
      <c r="D131" s="174">
        <v>540</v>
      </c>
      <c r="E131" s="175"/>
      <c r="F131" s="168" t="s">
        <v>67</v>
      </c>
      <c r="G131" s="169"/>
      <c r="H131" s="53">
        <v>80</v>
      </c>
      <c r="I131" s="1"/>
    </row>
    <row r="132" spans="1:9" ht="32.25" customHeight="1" thickBot="1" x14ac:dyDescent="0.25">
      <c r="A132" s="23" t="s">
        <v>51</v>
      </c>
      <c r="B132" s="176"/>
      <c r="C132" s="177"/>
      <c r="D132" s="182"/>
      <c r="E132" s="183"/>
      <c r="F132" s="176"/>
      <c r="G132" s="177"/>
      <c r="H132" s="52">
        <f>H133</f>
        <v>17075.099999999999</v>
      </c>
      <c r="I132" s="1"/>
    </row>
    <row r="133" spans="1:9" ht="13.5" thickBot="1" x14ac:dyDescent="0.25">
      <c r="A133" s="3" t="s">
        <v>52</v>
      </c>
      <c r="B133" s="176"/>
      <c r="C133" s="177"/>
      <c r="D133" s="182"/>
      <c r="E133" s="183"/>
      <c r="F133" s="176"/>
      <c r="G133" s="177"/>
      <c r="H133" s="52">
        <f>H134</f>
        <v>17075.099999999999</v>
      </c>
      <c r="I133" s="1"/>
    </row>
    <row r="134" spans="1:9" ht="77.25" thickBot="1" x14ac:dyDescent="0.25">
      <c r="A134" s="5" t="s">
        <v>106</v>
      </c>
      <c r="B134" s="176" t="s">
        <v>70</v>
      </c>
      <c r="C134" s="177"/>
      <c r="D134" s="182"/>
      <c r="E134" s="183"/>
      <c r="F134" s="168"/>
      <c r="G134" s="169"/>
      <c r="H134" s="53">
        <f>H135+H142</f>
        <v>17075.099999999999</v>
      </c>
      <c r="I134" s="1"/>
    </row>
    <row r="135" spans="1:9" ht="115.5" thickBot="1" x14ac:dyDescent="0.25">
      <c r="A135" s="5" t="s">
        <v>107</v>
      </c>
      <c r="B135" s="176" t="s">
        <v>71</v>
      </c>
      <c r="C135" s="177"/>
      <c r="D135" s="182"/>
      <c r="E135" s="183"/>
      <c r="F135" s="168"/>
      <c r="G135" s="169"/>
      <c r="H135" s="53">
        <f>H136+H141</f>
        <v>1711.5</v>
      </c>
      <c r="I135" s="1"/>
    </row>
    <row r="136" spans="1:9" ht="26.25" thickBot="1" x14ac:dyDescent="0.25">
      <c r="A136" s="5" t="s">
        <v>140</v>
      </c>
      <c r="B136" s="168" t="s">
        <v>73</v>
      </c>
      <c r="C136" s="169"/>
      <c r="D136" s="174"/>
      <c r="E136" s="175"/>
      <c r="F136" s="168"/>
      <c r="G136" s="169"/>
      <c r="H136" s="53">
        <f>H137+H138+H139</f>
        <v>1242.7</v>
      </c>
      <c r="I136" s="1"/>
    </row>
    <row r="137" spans="1:9" ht="26.25" thickBot="1" x14ac:dyDescent="0.25">
      <c r="A137" s="5" t="s">
        <v>50</v>
      </c>
      <c r="B137" s="168" t="s">
        <v>73</v>
      </c>
      <c r="C137" s="169"/>
      <c r="D137" s="174">
        <v>110</v>
      </c>
      <c r="E137" s="175"/>
      <c r="F137" s="168" t="s">
        <v>74</v>
      </c>
      <c r="G137" s="169"/>
      <c r="H137" s="53">
        <v>981.7</v>
      </c>
      <c r="I137" s="1"/>
    </row>
    <row r="138" spans="1:9" ht="39" thickBot="1" x14ac:dyDescent="0.25">
      <c r="A138" s="5" t="s">
        <v>27</v>
      </c>
      <c r="B138" s="168" t="s">
        <v>73</v>
      </c>
      <c r="C138" s="169"/>
      <c r="D138" s="174">
        <v>240</v>
      </c>
      <c r="E138" s="175"/>
      <c r="F138" s="168" t="s">
        <v>74</v>
      </c>
      <c r="G138" s="169"/>
      <c r="H138" s="53">
        <v>260</v>
      </c>
      <c r="I138" s="1"/>
    </row>
    <row r="139" spans="1:9" ht="13.5" thickBot="1" x14ac:dyDescent="0.25">
      <c r="A139" s="5" t="s">
        <v>28</v>
      </c>
      <c r="B139" s="168" t="s">
        <v>73</v>
      </c>
      <c r="C139" s="169"/>
      <c r="D139" s="174">
        <v>850</v>
      </c>
      <c r="E139" s="175"/>
      <c r="F139" s="168" t="s">
        <v>74</v>
      </c>
      <c r="G139" s="169"/>
      <c r="H139" s="53">
        <v>1</v>
      </c>
      <c r="I139" s="1"/>
    </row>
    <row r="140" spans="1:9" ht="32.450000000000003" customHeight="1" thickBot="1" x14ac:dyDescent="0.25">
      <c r="A140" s="5" t="s">
        <v>182</v>
      </c>
      <c r="B140" s="168" t="s">
        <v>163</v>
      </c>
      <c r="C140" s="169"/>
      <c r="D140" s="78"/>
      <c r="E140" s="79"/>
      <c r="F140" s="76"/>
      <c r="G140" s="77"/>
      <c r="H140" s="53">
        <f>H141</f>
        <v>468.8</v>
      </c>
      <c r="I140" s="80"/>
    </row>
    <row r="141" spans="1:9" ht="26.25" thickBot="1" x14ac:dyDescent="0.25">
      <c r="A141" s="5" t="s">
        <v>50</v>
      </c>
      <c r="B141" s="168" t="s">
        <v>163</v>
      </c>
      <c r="C141" s="169"/>
      <c r="D141" s="174">
        <v>110</v>
      </c>
      <c r="E141" s="175"/>
      <c r="F141" s="168" t="s">
        <v>74</v>
      </c>
      <c r="G141" s="169"/>
      <c r="H141" s="53">
        <v>468.8</v>
      </c>
      <c r="I141" s="80"/>
    </row>
    <row r="142" spans="1:9" ht="128.25" thickBot="1" x14ac:dyDescent="0.25">
      <c r="A142" s="5" t="s">
        <v>124</v>
      </c>
      <c r="B142" s="168" t="s">
        <v>75</v>
      </c>
      <c r="C142" s="169"/>
      <c r="D142" s="174"/>
      <c r="E142" s="175"/>
      <c r="F142" s="168"/>
      <c r="G142" s="169"/>
      <c r="H142" s="53">
        <f>H143+H147+H149</f>
        <v>15363.6</v>
      </c>
      <c r="I142" s="1"/>
    </row>
    <row r="143" spans="1:9" ht="32.25" customHeight="1" thickBot="1" x14ac:dyDescent="0.25">
      <c r="A143" s="5" t="s">
        <v>141</v>
      </c>
      <c r="B143" s="168" t="s">
        <v>76</v>
      </c>
      <c r="C143" s="169"/>
      <c r="D143" s="174"/>
      <c r="E143" s="175"/>
      <c r="F143" s="168"/>
      <c r="G143" s="169"/>
      <c r="H143" s="53">
        <f>H144+H145+H146</f>
        <v>9457.2000000000007</v>
      </c>
      <c r="I143" s="1"/>
    </row>
    <row r="144" spans="1:9" ht="26.25" thickBot="1" x14ac:dyDescent="0.25">
      <c r="A144" s="5" t="s">
        <v>50</v>
      </c>
      <c r="B144" s="168" t="s">
        <v>76</v>
      </c>
      <c r="C144" s="169"/>
      <c r="D144" s="174">
        <v>110</v>
      </c>
      <c r="E144" s="175"/>
      <c r="F144" s="168" t="s">
        <v>74</v>
      </c>
      <c r="G144" s="169"/>
      <c r="H144" s="53">
        <v>3198.1</v>
      </c>
      <c r="I144" s="1"/>
    </row>
    <row r="145" spans="1:9" ht="39" thickBot="1" x14ac:dyDescent="0.25">
      <c r="A145" s="5" t="s">
        <v>27</v>
      </c>
      <c r="B145" s="168" t="s">
        <v>76</v>
      </c>
      <c r="C145" s="169"/>
      <c r="D145" s="174">
        <v>240</v>
      </c>
      <c r="E145" s="175"/>
      <c r="F145" s="168" t="s">
        <v>74</v>
      </c>
      <c r="G145" s="169"/>
      <c r="H145" s="53">
        <v>6249.1</v>
      </c>
      <c r="I145" s="1"/>
    </row>
    <row r="146" spans="1:9" ht="13.5" thickBot="1" x14ac:dyDescent="0.25">
      <c r="A146" s="5" t="s">
        <v>28</v>
      </c>
      <c r="B146" s="168" t="s">
        <v>76</v>
      </c>
      <c r="C146" s="169"/>
      <c r="D146" s="174">
        <v>850</v>
      </c>
      <c r="E146" s="175"/>
      <c r="F146" s="168" t="s">
        <v>74</v>
      </c>
      <c r="G146" s="169"/>
      <c r="H146" s="53">
        <v>10</v>
      </c>
      <c r="I146" s="1"/>
    </row>
    <row r="147" spans="1:9" ht="30.6" customHeight="1" thickBot="1" x14ac:dyDescent="0.25">
      <c r="A147" s="5" t="s">
        <v>182</v>
      </c>
      <c r="B147" s="168" t="s">
        <v>161</v>
      </c>
      <c r="C147" s="169"/>
      <c r="D147" s="174"/>
      <c r="E147" s="175"/>
      <c r="F147" s="168"/>
      <c r="G147" s="169"/>
      <c r="H147" s="52">
        <f>H148</f>
        <v>3557.5</v>
      </c>
      <c r="I147" s="1"/>
    </row>
    <row r="148" spans="1:9" ht="26.25" thickBot="1" x14ac:dyDescent="0.25">
      <c r="A148" s="5" t="s">
        <v>50</v>
      </c>
      <c r="B148" s="168" t="s">
        <v>161</v>
      </c>
      <c r="C148" s="169"/>
      <c r="D148" s="174">
        <v>110</v>
      </c>
      <c r="E148" s="175"/>
      <c r="F148" s="168" t="s">
        <v>74</v>
      </c>
      <c r="G148" s="169"/>
      <c r="H148" s="53">
        <v>3557.5</v>
      </c>
      <c r="I148" s="1"/>
    </row>
    <row r="149" spans="1:9" ht="51.75" thickBot="1" x14ac:dyDescent="0.25">
      <c r="A149" s="5" t="s">
        <v>173</v>
      </c>
      <c r="B149" s="176" t="s">
        <v>174</v>
      </c>
      <c r="C149" s="177"/>
      <c r="D149" s="124"/>
      <c r="E149" s="125"/>
      <c r="F149" s="126"/>
      <c r="G149" s="127"/>
      <c r="H149" s="53">
        <f>H150</f>
        <v>2348.9</v>
      </c>
      <c r="I149" s="130"/>
    </row>
    <row r="150" spans="1:9" ht="39" thickBot="1" x14ac:dyDescent="0.25">
      <c r="A150" s="5" t="s">
        <v>27</v>
      </c>
      <c r="B150" s="168" t="s">
        <v>174</v>
      </c>
      <c r="C150" s="169"/>
      <c r="D150" s="174">
        <v>240</v>
      </c>
      <c r="E150" s="175"/>
      <c r="F150" s="168" t="s">
        <v>74</v>
      </c>
      <c r="G150" s="169"/>
      <c r="H150" s="53">
        <v>2348.9</v>
      </c>
      <c r="I150" s="130"/>
    </row>
    <row r="151" spans="1:9" ht="13.5" thickBot="1" x14ac:dyDescent="0.25">
      <c r="A151" s="3" t="s">
        <v>53</v>
      </c>
      <c r="B151" s="176"/>
      <c r="C151" s="177"/>
      <c r="D151" s="182"/>
      <c r="E151" s="183"/>
      <c r="F151" s="176"/>
      <c r="G151" s="177"/>
      <c r="H151" s="52">
        <f>H153+H159+H163</f>
        <v>5242.3999999999996</v>
      </c>
      <c r="I151" s="1"/>
    </row>
    <row r="152" spans="1:9" ht="13.5" thickBot="1" x14ac:dyDescent="0.25">
      <c r="A152" s="3" t="s">
        <v>179</v>
      </c>
      <c r="B152" s="119"/>
      <c r="C152" s="120"/>
      <c r="D152" s="121"/>
      <c r="E152" s="122"/>
      <c r="F152" s="119"/>
      <c r="G152" s="120"/>
      <c r="H152" s="52">
        <f>H153</f>
        <v>753</v>
      </c>
      <c r="I152" s="123"/>
    </row>
    <row r="153" spans="1:9" ht="90" thickBot="1" x14ac:dyDescent="0.25">
      <c r="A153" s="5" t="s">
        <v>103</v>
      </c>
      <c r="B153" s="176" t="s">
        <v>72</v>
      </c>
      <c r="C153" s="177"/>
      <c r="D153" s="182"/>
      <c r="E153" s="183"/>
      <c r="F153" s="176"/>
      <c r="G153" s="177"/>
      <c r="H153" s="52">
        <f>H154</f>
        <v>753</v>
      </c>
      <c r="I153" s="1"/>
    </row>
    <row r="154" spans="1:9" ht="183.75" customHeight="1" thickBot="1" x14ac:dyDescent="0.25">
      <c r="A154" s="24" t="s">
        <v>102</v>
      </c>
      <c r="B154" s="176" t="s">
        <v>78</v>
      </c>
      <c r="C154" s="177"/>
      <c r="D154" s="170"/>
      <c r="E154" s="171"/>
      <c r="F154" s="168"/>
      <c r="G154" s="169"/>
      <c r="H154" s="52">
        <f>H155</f>
        <v>753</v>
      </c>
      <c r="I154" s="1"/>
    </row>
    <row r="155" spans="1:9" ht="30" customHeight="1" thickBot="1" x14ac:dyDescent="0.25">
      <c r="A155" s="5" t="s">
        <v>155</v>
      </c>
      <c r="B155" s="168" t="s">
        <v>79</v>
      </c>
      <c r="C155" s="169"/>
      <c r="D155" s="170"/>
      <c r="E155" s="171"/>
      <c r="F155" s="168"/>
      <c r="G155" s="169"/>
      <c r="H155" s="53">
        <f>H156</f>
        <v>753</v>
      </c>
      <c r="I155" s="1"/>
    </row>
    <row r="156" spans="1:9" ht="26.25" thickBot="1" x14ac:dyDescent="0.25">
      <c r="A156" s="5" t="s">
        <v>54</v>
      </c>
      <c r="B156" s="168" t="s">
        <v>79</v>
      </c>
      <c r="C156" s="169"/>
      <c r="D156" s="170">
        <v>310</v>
      </c>
      <c r="E156" s="171"/>
      <c r="F156" s="168">
        <v>1001</v>
      </c>
      <c r="G156" s="169"/>
      <c r="H156" s="53">
        <v>753</v>
      </c>
      <c r="I156" s="1"/>
    </row>
    <row r="157" spans="1:9" ht="13.5" thickBot="1" x14ac:dyDescent="0.25">
      <c r="A157" s="4" t="s">
        <v>178</v>
      </c>
      <c r="B157" s="115"/>
      <c r="C157" s="116"/>
      <c r="D157" s="117"/>
      <c r="E157" s="118"/>
      <c r="F157" s="115"/>
      <c r="G157" s="116"/>
      <c r="H157" s="52">
        <f>H158+H163</f>
        <v>4489.3999999999996</v>
      </c>
      <c r="I157" s="123"/>
    </row>
    <row r="158" spans="1:9" ht="90" thickBot="1" x14ac:dyDescent="0.25">
      <c r="A158" s="5" t="s">
        <v>103</v>
      </c>
      <c r="B158" s="176" t="s">
        <v>72</v>
      </c>
      <c r="C158" s="177"/>
      <c r="D158" s="117"/>
      <c r="E158" s="118"/>
      <c r="F158" s="115"/>
      <c r="G158" s="116"/>
      <c r="H158" s="53">
        <f>H159</f>
        <v>300</v>
      </c>
      <c r="I158" s="123"/>
    </row>
    <row r="159" spans="1:9" ht="141" thickBot="1" x14ac:dyDescent="0.25">
      <c r="A159" s="5" t="s">
        <v>101</v>
      </c>
      <c r="B159" s="176" t="s">
        <v>87</v>
      </c>
      <c r="C159" s="177"/>
      <c r="D159" s="20"/>
      <c r="E159" s="21"/>
      <c r="F159" s="18"/>
      <c r="G159" s="19"/>
      <c r="H159" s="52">
        <f>H160</f>
        <v>300</v>
      </c>
      <c r="I159" s="1"/>
    </row>
    <row r="160" spans="1:9" ht="39" thickBot="1" x14ac:dyDescent="0.25">
      <c r="A160" s="5" t="s">
        <v>148</v>
      </c>
      <c r="B160" s="168" t="s">
        <v>80</v>
      </c>
      <c r="C160" s="169"/>
      <c r="D160" s="20"/>
      <c r="E160" s="21"/>
      <c r="F160" s="18"/>
      <c r="G160" s="19"/>
      <c r="H160" s="53">
        <f>H161+H162</f>
        <v>300</v>
      </c>
      <c r="I160" s="1"/>
    </row>
    <row r="161" spans="1:9" ht="26.25" thickBot="1" x14ac:dyDescent="0.25">
      <c r="A161" s="5" t="s">
        <v>81</v>
      </c>
      <c r="B161" s="168" t="s">
        <v>80</v>
      </c>
      <c r="C161" s="169"/>
      <c r="D161" s="170">
        <v>320</v>
      </c>
      <c r="E161" s="171"/>
      <c r="F161" s="168" t="s">
        <v>82</v>
      </c>
      <c r="G161" s="169"/>
      <c r="H161" s="53">
        <v>50</v>
      </c>
      <c r="I161" s="1"/>
    </row>
    <row r="162" spans="1:9" ht="13.5" thickBot="1" x14ac:dyDescent="0.25">
      <c r="A162" s="5" t="s">
        <v>92</v>
      </c>
      <c r="B162" s="168" t="s">
        <v>80</v>
      </c>
      <c r="C162" s="169"/>
      <c r="D162" s="170">
        <v>360</v>
      </c>
      <c r="E162" s="171"/>
      <c r="F162" s="168" t="s">
        <v>82</v>
      </c>
      <c r="G162" s="169"/>
      <c r="H162" s="53">
        <v>250</v>
      </c>
      <c r="I162" s="1"/>
    </row>
    <row r="163" spans="1:9" ht="55.9" customHeight="1" thickBot="1" x14ac:dyDescent="0.25">
      <c r="A163" s="5" t="s">
        <v>115</v>
      </c>
      <c r="B163" s="176" t="s">
        <v>112</v>
      </c>
      <c r="C163" s="177"/>
      <c r="D163" s="182"/>
      <c r="E163" s="183"/>
      <c r="F163" s="176"/>
      <c r="G163" s="177"/>
      <c r="H163" s="52">
        <f>H165</f>
        <v>4189.3999999999996</v>
      </c>
      <c r="I163" s="47"/>
    </row>
    <row r="164" spans="1:9" ht="69" customHeight="1" thickBot="1" x14ac:dyDescent="0.25">
      <c r="A164" s="5" t="s">
        <v>146</v>
      </c>
      <c r="B164" s="176" t="s">
        <v>113</v>
      </c>
      <c r="C164" s="177"/>
      <c r="D164" s="41"/>
      <c r="E164" s="42"/>
      <c r="F164" s="43"/>
      <c r="G164" s="44"/>
      <c r="H164" s="52">
        <f>H165</f>
        <v>4189.3999999999996</v>
      </c>
      <c r="I164" s="47"/>
    </row>
    <row r="165" spans="1:9" ht="64.5" thickBot="1" x14ac:dyDescent="0.25">
      <c r="A165" s="5" t="s">
        <v>181</v>
      </c>
      <c r="B165" s="168" t="s">
        <v>114</v>
      </c>
      <c r="C165" s="169"/>
      <c r="D165" s="170"/>
      <c r="E165" s="171"/>
      <c r="F165" s="168"/>
      <c r="G165" s="169"/>
      <c r="H165" s="53">
        <f>H166</f>
        <v>4189.3999999999996</v>
      </c>
      <c r="I165" s="47"/>
    </row>
    <row r="166" spans="1:9" ht="26.25" thickBot="1" x14ac:dyDescent="0.25">
      <c r="A166" s="5" t="s">
        <v>81</v>
      </c>
      <c r="B166" s="168" t="s">
        <v>114</v>
      </c>
      <c r="C166" s="169"/>
      <c r="D166" s="170">
        <v>320</v>
      </c>
      <c r="E166" s="171"/>
      <c r="F166" s="168" t="s">
        <v>82</v>
      </c>
      <c r="G166" s="169"/>
      <c r="H166" s="53">
        <v>4189.3999999999996</v>
      </c>
      <c r="I166" s="47"/>
    </row>
    <row r="167" spans="1:9" ht="16.5" thickBot="1" x14ac:dyDescent="0.3">
      <c r="A167" s="11" t="s">
        <v>166</v>
      </c>
      <c r="B167" s="227"/>
      <c r="C167" s="228"/>
      <c r="D167" s="229"/>
      <c r="E167" s="230"/>
      <c r="F167" s="229"/>
      <c r="G167" s="230"/>
      <c r="H167" s="56">
        <f>H151+H132+H80+H55+H50+H18</f>
        <v>55774.400000000001</v>
      </c>
      <c r="I167" s="1"/>
    </row>
    <row r="168" spans="1:9" x14ac:dyDescent="0.2">
      <c r="B168" s="12"/>
      <c r="C168" s="12"/>
    </row>
    <row r="169" spans="1:9" x14ac:dyDescent="0.2">
      <c r="B169" s="12"/>
      <c r="C169" s="12"/>
    </row>
    <row r="170" spans="1:9" x14ac:dyDescent="0.2">
      <c r="B170" s="12"/>
      <c r="C170" s="12"/>
    </row>
    <row r="171" spans="1:9" x14ac:dyDescent="0.2">
      <c r="B171" s="12"/>
      <c r="C171" s="12"/>
    </row>
  </sheetData>
  <mergeCells count="420">
    <mergeCell ref="D136:E136"/>
    <mergeCell ref="F136:G136"/>
    <mergeCell ref="B121:C121"/>
    <mergeCell ref="D151:E151"/>
    <mergeCell ref="F151:G151"/>
    <mergeCell ref="F141:G141"/>
    <mergeCell ref="B84:C84"/>
    <mergeCell ref="D84:E84"/>
    <mergeCell ref="F84:G84"/>
    <mergeCell ref="B137:C137"/>
    <mergeCell ref="D137:E137"/>
    <mergeCell ref="F135:G135"/>
    <mergeCell ref="B86:C86"/>
    <mergeCell ref="D86:E86"/>
    <mergeCell ref="F86:G86"/>
    <mergeCell ref="B87:C87"/>
    <mergeCell ref="D87:E87"/>
    <mergeCell ref="F87:G87"/>
    <mergeCell ref="B101:C101"/>
    <mergeCell ref="B103:C103"/>
    <mergeCell ref="D103:E103"/>
    <mergeCell ref="F102:G102"/>
    <mergeCell ref="F123:G123"/>
    <mergeCell ref="D123:E123"/>
    <mergeCell ref="D120:E120"/>
    <mergeCell ref="F132:G132"/>
    <mergeCell ref="B136:C136"/>
    <mergeCell ref="F106:G106"/>
    <mergeCell ref="D147:E147"/>
    <mergeCell ref="F144:G144"/>
    <mergeCell ref="D145:E145"/>
    <mergeCell ref="F145:G145"/>
    <mergeCell ref="D134:E134"/>
    <mergeCell ref="F134:G134"/>
    <mergeCell ref="D135:E135"/>
    <mergeCell ref="D127:E127"/>
    <mergeCell ref="F127:G127"/>
    <mergeCell ref="D131:E131"/>
    <mergeCell ref="F131:G131"/>
    <mergeCell ref="D133:E133"/>
    <mergeCell ref="D144:E144"/>
    <mergeCell ref="F117:G117"/>
    <mergeCell ref="D132:E132"/>
    <mergeCell ref="D124:E124"/>
    <mergeCell ref="F124:G124"/>
    <mergeCell ref="D125:E125"/>
    <mergeCell ref="F125:G125"/>
    <mergeCell ref="F133:G133"/>
    <mergeCell ref="D111:E111"/>
    <mergeCell ref="F111:G111"/>
    <mergeCell ref="D146:E146"/>
    <mergeCell ref="B167:C167"/>
    <mergeCell ref="D167:E167"/>
    <mergeCell ref="F167:G167"/>
    <mergeCell ref="B155:C155"/>
    <mergeCell ref="D155:E155"/>
    <mergeCell ref="F155:G155"/>
    <mergeCell ref="F156:G156"/>
    <mergeCell ref="B161:C161"/>
    <mergeCell ref="D161:E161"/>
    <mergeCell ref="F161:G161"/>
    <mergeCell ref="B162:C162"/>
    <mergeCell ref="F162:G162"/>
    <mergeCell ref="D162:E162"/>
    <mergeCell ref="B164:C164"/>
    <mergeCell ref="B165:C165"/>
    <mergeCell ref="D165:E165"/>
    <mergeCell ref="F165:G165"/>
    <mergeCell ref="B163:C163"/>
    <mergeCell ref="B166:C166"/>
    <mergeCell ref="D166:E166"/>
    <mergeCell ref="D163:E163"/>
    <mergeCell ref="F163:G163"/>
    <mergeCell ref="B156:C156"/>
    <mergeCell ref="F166:G166"/>
    <mergeCell ref="B122:C122"/>
    <mergeCell ref="B132:C132"/>
    <mergeCell ref="B123:C123"/>
    <mergeCell ref="D156:E156"/>
    <mergeCell ref="B159:C159"/>
    <mergeCell ref="B160:C160"/>
    <mergeCell ref="F137:G137"/>
    <mergeCell ref="B138:C138"/>
    <mergeCell ref="D138:E138"/>
    <mergeCell ref="F138:G138"/>
    <mergeCell ref="D139:E139"/>
    <mergeCell ref="F139:G139"/>
    <mergeCell ref="B143:C143"/>
    <mergeCell ref="D143:E143"/>
    <mergeCell ref="F143:G143"/>
    <mergeCell ref="B142:C142"/>
    <mergeCell ref="D142:E142"/>
    <mergeCell ref="F142:G142"/>
    <mergeCell ref="F147:G147"/>
    <mergeCell ref="B158:C158"/>
    <mergeCell ref="F148:G148"/>
    <mergeCell ref="B153:C153"/>
    <mergeCell ref="B154:C154"/>
    <mergeCell ref="B147:C147"/>
    <mergeCell ref="D154:E154"/>
    <mergeCell ref="F154:G154"/>
    <mergeCell ref="B124:C124"/>
    <mergeCell ref="B125:C125"/>
    <mergeCell ref="B134:C134"/>
    <mergeCell ref="B135:C135"/>
    <mergeCell ref="B126:C126"/>
    <mergeCell ref="B127:C127"/>
    <mergeCell ref="B128:C128"/>
    <mergeCell ref="B129:C129"/>
    <mergeCell ref="B130:C130"/>
    <mergeCell ref="B131:C131"/>
    <mergeCell ref="B133:C133"/>
    <mergeCell ref="B145:C145"/>
    <mergeCell ref="B139:C139"/>
    <mergeCell ref="B144:C144"/>
    <mergeCell ref="D153:E153"/>
    <mergeCell ref="F153:G153"/>
    <mergeCell ref="B146:C146"/>
    <mergeCell ref="F146:G146"/>
    <mergeCell ref="B151:C151"/>
    <mergeCell ref="B140:C140"/>
    <mergeCell ref="B141:C141"/>
    <mergeCell ref="D141:E141"/>
    <mergeCell ref="B118:C118"/>
    <mergeCell ref="F120:G120"/>
    <mergeCell ref="B113:C113"/>
    <mergeCell ref="B114:C114"/>
    <mergeCell ref="B112:C112"/>
    <mergeCell ref="D112:E112"/>
    <mergeCell ref="F112:G112"/>
    <mergeCell ref="D113:E113"/>
    <mergeCell ref="F113:G113"/>
    <mergeCell ref="D114:E114"/>
    <mergeCell ref="F114:G114"/>
    <mergeCell ref="B115:C115"/>
    <mergeCell ref="D115:E115"/>
    <mergeCell ref="F115:G115"/>
    <mergeCell ref="B116:C116"/>
    <mergeCell ref="D116:E116"/>
    <mergeCell ref="F116:G116"/>
    <mergeCell ref="B117:C117"/>
    <mergeCell ref="D117:E117"/>
    <mergeCell ref="B119:C119"/>
    <mergeCell ref="B120:C120"/>
    <mergeCell ref="D119:E119"/>
    <mergeCell ref="F119:G119"/>
    <mergeCell ref="B111:C111"/>
    <mergeCell ref="B108:C108"/>
    <mergeCell ref="D108:E108"/>
    <mergeCell ref="F108:G108"/>
    <mergeCell ref="B109:C109"/>
    <mergeCell ref="D109:E109"/>
    <mergeCell ref="F109:G109"/>
    <mergeCell ref="B110:C110"/>
    <mergeCell ref="D110:E110"/>
    <mergeCell ref="F110:G110"/>
    <mergeCell ref="B73:C73"/>
    <mergeCell ref="D73:E73"/>
    <mergeCell ref="F73:G73"/>
    <mergeCell ref="B95:C95"/>
    <mergeCell ref="D95:E95"/>
    <mergeCell ref="F95:G95"/>
    <mergeCell ref="B96:C96"/>
    <mergeCell ref="D96:E96"/>
    <mergeCell ref="F96:G96"/>
    <mergeCell ref="D77:E77"/>
    <mergeCell ref="F77:G77"/>
    <mergeCell ref="B76:C76"/>
    <mergeCell ref="B79:C79"/>
    <mergeCell ref="B88:C88"/>
    <mergeCell ref="B91:C91"/>
    <mergeCell ref="B80:C80"/>
    <mergeCell ref="D80:E80"/>
    <mergeCell ref="F80:G80"/>
    <mergeCell ref="B81:C81"/>
    <mergeCell ref="D81:E81"/>
    <mergeCell ref="F81:G81"/>
    <mergeCell ref="D88:E88"/>
    <mergeCell ref="B82:C82"/>
    <mergeCell ref="B83:C83"/>
    <mergeCell ref="B68:C68"/>
    <mergeCell ref="B69:C69"/>
    <mergeCell ref="B70:C70"/>
    <mergeCell ref="D68:E68"/>
    <mergeCell ref="D70:E70"/>
    <mergeCell ref="B71:C71"/>
    <mergeCell ref="D71:E71"/>
    <mergeCell ref="B72:C72"/>
    <mergeCell ref="D72:E72"/>
    <mergeCell ref="F64:G64"/>
    <mergeCell ref="B65:C65"/>
    <mergeCell ref="D65:E65"/>
    <mergeCell ref="F65:G65"/>
    <mergeCell ref="B62:C62"/>
    <mergeCell ref="B61:C61"/>
    <mergeCell ref="B64:C64"/>
    <mergeCell ref="B63:C63"/>
    <mergeCell ref="B67:C67"/>
    <mergeCell ref="F39:G39"/>
    <mergeCell ref="B37:C37"/>
    <mergeCell ref="D37:E37"/>
    <mergeCell ref="F37:G37"/>
    <mergeCell ref="B38:C38"/>
    <mergeCell ref="D38:E38"/>
    <mergeCell ref="D61:E61"/>
    <mergeCell ref="F61:G61"/>
    <mergeCell ref="D62:E62"/>
    <mergeCell ref="F62:G62"/>
    <mergeCell ref="D57:E57"/>
    <mergeCell ref="F57:G57"/>
    <mergeCell ref="B55:C55"/>
    <mergeCell ref="D55:E55"/>
    <mergeCell ref="F59:G59"/>
    <mergeCell ref="B60:C60"/>
    <mergeCell ref="D60:E60"/>
    <mergeCell ref="F60:G60"/>
    <mergeCell ref="B58:C58"/>
    <mergeCell ref="B59:C59"/>
    <mergeCell ref="D59:E59"/>
    <mergeCell ref="B56:C56"/>
    <mergeCell ref="D56:E56"/>
    <mergeCell ref="F56:G56"/>
    <mergeCell ref="B57:C57"/>
    <mergeCell ref="I10:I12"/>
    <mergeCell ref="C7:H7"/>
    <mergeCell ref="A10:H10"/>
    <mergeCell ref="A11:H11"/>
    <mergeCell ref="A12:H12"/>
    <mergeCell ref="B17:C17"/>
    <mergeCell ref="D17:E17"/>
    <mergeCell ref="F17:G17"/>
    <mergeCell ref="B18:C18"/>
    <mergeCell ref="D18:E18"/>
    <mergeCell ref="F18:G18"/>
    <mergeCell ref="A7:B7"/>
    <mergeCell ref="A13:A15"/>
    <mergeCell ref="B13:C15"/>
    <mergeCell ref="D13:E15"/>
    <mergeCell ref="F13:G15"/>
    <mergeCell ref="D8:H8"/>
    <mergeCell ref="B16:C16"/>
    <mergeCell ref="D25:E25"/>
    <mergeCell ref="F25:G25"/>
    <mergeCell ref="B27:C27"/>
    <mergeCell ref="F36:G36"/>
    <mergeCell ref="D30:E30"/>
    <mergeCell ref="F30:G30"/>
    <mergeCell ref="A3:B3"/>
    <mergeCell ref="C3:H3"/>
    <mergeCell ref="A4:B4"/>
    <mergeCell ref="C4:H4"/>
    <mergeCell ref="A5:B5"/>
    <mergeCell ref="C5:H5"/>
    <mergeCell ref="D16:E16"/>
    <mergeCell ref="F16:G16"/>
    <mergeCell ref="B19:C19"/>
    <mergeCell ref="D19:E19"/>
    <mergeCell ref="F19:G19"/>
    <mergeCell ref="H13:H15"/>
    <mergeCell ref="B20:C20"/>
    <mergeCell ref="D20:E20"/>
    <mergeCell ref="B24:C24"/>
    <mergeCell ref="D24:E24"/>
    <mergeCell ref="F24:G24"/>
    <mergeCell ref="F31:G31"/>
    <mergeCell ref="B32:C32"/>
    <mergeCell ref="D32:E32"/>
    <mergeCell ref="F32:G32"/>
    <mergeCell ref="F38:G38"/>
    <mergeCell ref="B28:C28"/>
    <mergeCell ref="D28:E28"/>
    <mergeCell ref="F28:G28"/>
    <mergeCell ref="B29:C29"/>
    <mergeCell ref="D29:E29"/>
    <mergeCell ref="F29:G29"/>
    <mergeCell ref="B30:C30"/>
    <mergeCell ref="B35:C35"/>
    <mergeCell ref="D35:E35"/>
    <mergeCell ref="F35:G35"/>
    <mergeCell ref="F34:G34"/>
    <mergeCell ref="B36:C36"/>
    <mergeCell ref="D36:E36"/>
    <mergeCell ref="B33:C33"/>
    <mergeCell ref="D33:E33"/>
    <mergeCell ref="F33:G33"/>
    <mergeCell ref="B34:C34"/>
    <mergeCell ref="D34:E34"/>
    <mergeCell ref="B31:C31"/>
    <mergeCell ref="D31:E31"/>
    <mergeCell ref="D82:E82"/>
    <mergeCell ref="D83:E83"/>
    <mergeCell ref="B150:C150"/>
    <mergeCell ref="D150:E150"/>
    <mergeCell ref="F150:G150"/>
    <mergeCell ref="B40:C40"/>
    <mergeCell ref="B41:C41"/>
    <mergeCell ref="B42:C42"/>
    <mergeCell ref="D40:E40"/>
    <mergeCell ref="D41:E41"/>
    <mergeCell ref="D50:E50"/>
    <mergeCell ref="B149:C149"/>
    <mergeCell ref="B148:C148"/>
    <mergeCell ref="D148:E148"/>
    <mergeCell ref="B49:C49"/>
    <mergeCell ref="D49:E49"/>
    <mergeCell ref="B89:C89"/>
    <mergeCell ref="D76:E76"/>
    <mergeCell ref="B53:C53"/>
    <mergeCell ref="D53:E53"/>
    <mergeCell ref="B54:C54"/>
    <mergeCell ref="D54:E54"/>
    <mergeCell ref="B50:C50"/>
    <mergeCell ref="F55:G55"/>
    <mergeCell ref="D93:E93"/>
    <mergeCell ref="F93:G93"/>
    <mergeCell ref="B94:C94"/>
    <mergeCell ref="B90:C90"/>
    <mergeCell ref="F94:G94"/>
    <mergeCell ref="B92:C92"/>
    <mergeCell ref="D92:E92"/>
    <mergeCell ref="F92:G92"/>
    <mergeCell ref="D94:E94"/>
    <mergeCell ref="B93:C93"/>
    <mergeCell ref="F91:G91"/>
    <mergeCell ref="D91:E91"/>
    <mergeCell ref="D90:E90"/>
    <mergeCell ref="F90:G90"/>
    <mergeCell ref="D89:E89"/>
    <mergeCell ref="F89:G89"/>
    <mergeCell ref="B66:C66"/>
    <mergeCell ref="B77:C77"/>
    <mergeCell ref="D64:E64"/>
    <mergeCell ref="B85:C85"/>
    <mergeCell ref="D85:E85"/>
    <mergeCell ref="F85:G85"/>
    <mergeCell ref="F88:G88"/>
    <mergeCell ref="B97:C97"/>
    <mergeCell ref="D97:E97"/>
    <mergeCell ref="F97:G97"/>
    <mergeCell ref="B98:C98"/>
    <mergeCell ref="D98:E98"/>
    <mergeCell ref="F98:G98"/>
    <mergeCell ref="B107:C107"/>
    <mergeCell ref="D107:E107"/>
    <mergeCell ref="F107:G107"/>
    <mergeCell ref="B99:C99"/>
    <mergeCell ref="B105:C105"/>
    <mergeCell ref="B100:C100"/>
    <mergeCell ref="B106:C106"/>
    <mergeCell ref="D100:E100"/>
    <mergeCell ref="F100:G100"/>
    <mergeCell ref="D106:E106"/>
    <mergeCell ref="F103:G103"/>
    <mergeCell ref="B104:C104"/>
    <mergeCell ref="D104:E104"/>
    <mergeCell ref="F104:G104"/>
    <mergeCell ref="D105:E105"/>
    <mergeCell ref="F105:G105"/>
    <mergeCell ref="B102:C102"/>
    <mergeCell ref="D102:E102"/>
    <mergeCell ref="D42:E42"/>
    <mergeCell ref="B74:C74"/>
    <mergeCell ref="D74:E74"/>
    <mergeCell ref="F74:G74"/>
    <mergeCell ref="B78:C78"/>
    <mergeCell ref="D78:E78"/>
    <mergeCell ref="F78:G78"/>
    <mergeCell ref="D79:E79"/>
    <mergeCell ref="F79:G79"/>
    <mergeCell ref="F76:G76"/>
    <mergeCell ref="B75:C75"/>
    <mergeCell ref="D75:E75"/>
    <mergeCell ref="F75:G75"/>
    <mergeCell ref="F53:G53"/>
    <mergeCell ref="F54:G54"/>
    <mergeCell ref="B51:C51"/>
    <mergeCell ref="D51:E51"/>
    <mergeCell ref="F51:G51"/>
    <mergeCell ref="B48:C48"/>
    <mergeCell ref="D48:E48"/>
    <mergeCell ref="F48:G48"/>
    <mergeCell ref="B43:C43"/>
    <mergeCell ref="B52:C52"/>
    <mergeCell ref="D52:E52"/>
    <mergeCell ref="B45:C45"/>
    <mergeCell ref="D45:E45"/>
    <mergeCell ref="F45:G45"/>
    <mergeCell ref="B46:C46"/>
    <mergeCell ref="D46:E46"/>
    <mergeCell ref="F46:G46"/>
    <mergeCell ref="F49:G49"/>
    <mergeCell ref="F52:G52"/>
    <mergeCell ref="F50:G50"/>
    <mergeCell ref="B47:C47"/>
    <mergeCell ref="D47:E47"/>
    <mergeCell ref="F47:G47"/>
    <mergeCell ref="F40:G40"/>
    <mergeCell ref="B44:C44"/>
    <mergeCell ref="D44:E44"/>
    <mergeCell ref="F44:G44"/>
    <mergeCell ref="D43:E43"/>
    <mergeCell ref="F43:G43"/>
    <mergeCell ref="F20:G20"/>
    <mergeCell ref="B22:C22"/>
    <mergeCell ref="D22:E22"/>
    <mergeCell ref="D21:E21"/>
    <mergeCell ref="F21:G21"/>
    <mergeCell ref="D27:E27"/>
    <mergeCell ref="F27:G27"/>
    <mergeCell ref="B26:C26"/>
    <mergeCell ref="F23:G23"/>
    <mergeCell ref="B25:C25"/>
    <mergeCell ref="D26:E26"/>
    <mergeCell ref="F26:G26"/>
    <mergeCell ref="B21:C21"/>
    <mergeCell ref="B23:C23"/>
    <mergeCell ref="D23:E23"/>
    <mergeCell ref="F22:G22"/>
    <mergeCell ref="B39:C39"/>
    <mergeCell ref="D39:E39"/>
  </mergeCells>
  <phoneticPr fontId="13" type="noConversion"/>
  <pageMargins left="0.19685039370078741" right="0" top="0.19685039370078741" bottom="0.19685039370078741" header="0.51181102362204722" footer="0.51181102362204722"/>
  <pageSetup paperSize="9" orientation="portrait" horizontalDpi="300" verticalDpi="300" r:id="rId1"/>
  <headerFooter alignWithMargins="0"/>
  <rowBreaks count="2" manualBreakCount="2">
    <brk id="129" max="7" man="1"/>
    <brk id="14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171"/>
  <sheetViews>
    <sheetView view="pageBreakPreview" zoomScaleNormal="100" zoomScaleSheetLayoutView="100" workbookViewId="0">
      <selection activeCell="A5" sqref="A5:B5"/>
    </sheetView>
  </sheetViews>
  <sheetFormatPr defaultRowHeight="12.75" x14ac:dyDescent="0.2"/>
  <cols>
    <col min="1" max="1" width="44.28515625" customWidth="1"/>
    <col min="2" max="2" width="7.140625" customWidth="1"/>
    <col min="3" max="3" width="7.85546875" style="161" customWidth="1"/>
    <col min="4" max="4" width="8.85546875" style="161"/>
    <col min="5" max="5" width="3.42578125" customWidth="1"/>
    <col min="7" max="7" width="5.5703125" hidden="1" customWidth="1"/>
    <col min="8" max="8" width="5.28515625" style="57" customWidth="1"/>
    <col min="9" max="9" width="11.85546875" customWidth="1"/>
  </cols>
  <sheetData>
    <row r="3" spans="1:10" ht="15.75" customHeight="1" x14ac:dyDescent="0.2">
      <c r="A3" s="186"/>
      <c r="B3" s="186"/>
      <c r="C3" s="187" t="s">
        <v>14</v>
      </c>
      <c r="D3" s="187"/>
      <c r="E3" s="187"/>
      <c r="F3" s="187"/>
      <c r="G3" s="187"/>
      <c r="H3" s="187"/>
      <c r="I3" s="187"/>
    </row>
    <row r="4" spans="1:10" ht="15.75" x14ac:dyDescent="0.25">
      <c r="A4" s="186"/>
      <c r="B4" s="186"/>
      <c r="C4" s="188" t="s">
        <v>15</v>
      </c>
      <c r="D4" s="188"/>
      <c r="E4" s="188"/>
      <c r="F4" s="188"/>
      <c r="G4" s="188"/>
      <c r="H4" s="188"/>
      <c r="I4" s="188"/>
    </row>
    <row r="5" spans="1:10" ht="15.75" x14ac:dyDescent="0.25">
      <c r="A5" s="186"/>
      <c r="B5" s="186"/>
      <c r="C5" s="188" t="s">
        <v>55</v>
      </c>
      <c r="D5" s="188"/>
      <c r="E5" s="188"/>
      <c r="F5" s="188"/>
      <c r="G5" s="188"/>
      <c r="H5" s="188"/>
      <c r="I5" s="188"/>
    </row>
    <row r="6" spans="1:10" ht="15.6" customHeight="1" x14ac:dyDescent="0.2">
      <c r="A6" s="140"/>
      <c r="B6" s="256" t="s">
        <v>108</v>
      </c>
      <c r="C6" s="256"/>
      <c r="D6" s="256"/>
      <c r="E6" s="256"/>
      <c r="F6" s="256"/>
      <c r="G6" s="256"/>
      <c r="H6" s="256"/>
      <c r="I6" s="256"/>
    </row>
    <row r="7" spans="1:10" ht="15.75" x14ac:dyDescent="0.25">
      <c r="A7" s="186"/>
      <c r="B7" s="186"/>
      <c r="C7" s="188" t="s">
        <v>109</v>
      </c>
      <c r="D7" s="188"/>
      <c r="E7" s="188"/>
      <c r="F7" s="188"/>
      <c r="G7" s="188"/>
      <c r="H7" s="188"/>
      <c r="I7" s="188"/>
    </row>
    <row r="8" spans="1:10" ht="15.75" x14ac:dyDescent="0.25">
      <c r="A8" s="140"/>
      <c r="B8" s="140"/>
      <c r="C8" s="157"/>
      <c r="D8" s="188" t="s">
        <v>192</v>
      </c>
      <c r="E8" s="188"/>
      <c r="F8" s="188"/>
      <c r="G8" s="188"/>
      <c r="H8" s="188"/>
      <c r="I8" s="188"/>
    </row>
    <row r="9" spans="1:10" ht="15.75" x14ac:dyDescent="0.25">
      <c r="A9" s="140"/>
      <c r="B9" s="140"/>
      <c r="C9" s="157"/>
      <c r="D9" s="157"/>
      <c r="E9" s="233" t="s">
        <v>98</v>
      </c>
      <c r="F9" s="233"/>
      <c r="G9" s="233"/>
      <c r="H9" s="233"/>
      <c r="I9" s="233"/>
    </row>
    <row r="10" spans="1:10" ht="37.5" customHeight="1" x14ac:dyDescent="0.25">
      <c r="A10" s="196"/>
      <c r="B10" s="196"/>
      <c r="C10" s="196"/>
      <c r="D10" s="196"/>
      <c r="E10" s="196"/>
      <c r="F10" s="196"/>
      <c r="G10" s="196"/>
      <c r="H10" s="196"/>
      <c r="I10" s="141"/>
    </row>
    <row r="11" spans="1:10" ht="69.75" customHeight="1" x14ac:dyDescent="0.2">
      <c r="A11" s="197" t="s">
        <v>189</v>
      </c>
      <c r="B11" s="197"/>
      <c r="C11" s="197"/>
      <c r="D11" s="197"/>
      <c r="E11" s="197"/>
      <c r="F11" s="197"/>
      <c r="G11" s="197"/>
      <c r="H11" s="197"/>
      <c r="I11" s="197"/>
    </row>
    <row r="12" spans="1:10" ht="33" customHeight="1" thickBot="1" x14ac:dyDescent="0.25">
      <c r="A12" s="197"/>
      <c r="B12" s="197"/>
      <c r="C12" s="197"/>
      <c r="D12" s="197"/>
      <c r="E12" s="197"/>
      <c r="F12" s="197"/>
      <c r="G12" s="197"/>
      <c r="H12" s="197"/>
      <c r="I12" s="141"/>
    </row>
    <row r="13" spans="1:10" ht="25.5" customHeight="1" x14ac:dyDescent="0.2">
      <c r="A13" s="243" t="s">
        <v>169</v>
      </c>
      <c r="B13" s="235" t="s">
        <v>1</v>
      </c>
      <c r="C13" s="235" t="s">
        <v>167</v>
      </c>
      <c r="D13" s="235" t="s">
        <v>168</v>
      </c>
      <c r="E13" s="250" t="s">
        <v>17</v>
      </c>
      <c r="F13" s="251"/>
      <c r="G13" s="237" t="s">
        <v>18</v>
      </c>
      <c r="H13" s="238"/>
      <c r="I13" s="244" t="s">
        <v>191</v>
      </c>
      <c r="J13" s="141"/>
    </row>
    <row r="14" spans="1:10" x14ac:dyDescent="0.2">
      <c r="A14" s="243"/>
      <c r="B14" s="236"/>
      <c r="C14" s="236"/>
      <c r="D14" s="236"/>
      <c r="E14" s="252"/>
      <c r="F14" s="253"/>
      <c r="G14" s="239"/>
      <c r="H14" s="240"/>
      <c r="I14" s="244"/>
      <c r="J14" s="141"/>
    </row>
    <row r="15" spans="1:10" ht="13.5" thickBot="1" x14ac:dyDescent="0.25">
      <c r="A15" s="243"/>
      <c r="B15" s="236"/>
      <c r="C15" s="236"/>
      <c r="D15" s="236"/>
      <c r="E15" s="254"/>
      <c r="F15" s="255"/>
      <c r="G15" s="241"/>
      <c r="H15" s="242"/>
      <c r="I15" s="244"/>
      <c r="J15" s="141"/>
    </row>
    <row r="16" spans="1:10" x14ac:dyDescent="0.2">
      <c r="A16" s="145">
        <v>1</v>
      </c>
      <c r="B16" s="145">
        <v>2</v>
      </c>
      <c r="C16" s="145">
        <v>3</v>
      </c>
      <c r="D16" s="145">
        <v>4</v>
      </c>
      <c r="E16" s="243">
        <v>5</v>
      </c>
      <c r="F16" s="243"/>
      <c r="G16" s="243">
        <v>6</v>
      </c>
      <c r="H16" s="243"/>
      <c r="I16" s="146">
        <v>7</v>
      </c>
      <c r="J16" s="141"/>
    </row>
    <row r="17" spans="1:10" ht="61.15" customHeight="1" x14ac:dyDescent="0.25">
      <c r="A17" s="147" t="s">
        <v>2</v>
      </c>
      <c r="B17" s="155">
        <v>909</v>
      </c>
      <c r="C17" s="158"/>
      <c r="D17" s="158"/>
      <c r="E17" s="234"/>
      <c r="F17" s="234"/>
      <c r="G17" s="234"/>
      <c r="H17" s="234"/>
      <c r="I17" s="148"/>
      <c r="J17" s="141"/>
    </row>
    <row r="18" spans="1:10" ht="15" x14ac:dyDescent="0.25">
      <c r="A18" s="149" t="s">
        <v>21</v>
      </c>
      <c r="B18" s="155">
        <v>909</v>
      </c>
      <c r="C18" s="142" t="s">
        <v>3</v>
      </c>
      <c r="D18" s="142" t="s">
        <v>13</v>
      </c>
      <c r="E18" s="234"/>
      <c r="F18" s="234"/>
      <c r="G18" s="234"/>
      <c r="H18" s="234"/>
      <c r="I18" s="150">
        <f>I19+I28+I40</f>
        <v>10848</v>
      </c>
      <c r="J18" s="141"/>
    </row>
    <row r="19" spans="1:10" ht="58.9" customHeight="1" thickBot="1" x14ac:dyDescent="0.3">
      <c r="A19" s="4" t="s">
        <v>22</v>
      </c>
      <c r="B19" s="155">
        <v>909</v>
      </c>
      <c r="C19" s="25" t="s">
        <v>3</v>
      </c>
      <c r="D19" s="25" t="s">
        <v>4</v>
      </c>
      <c r="E19" s="234"/>
      <c r="F19" s="234"/>
      <c r="G19" s="234"/>
      <c r="H19" s="234"/>
      <c r="I19" s="60">
        <f>I20</f>
        <v>241.4</v>
      </c>
      <c r="J19" s="141"/>
    </row>
    <row r="20" spans="1:10" ht="26.25" x14ac:dyDescent="0.25">
      <c r="A20" s="151" t="s">
        <v>23</v>
      </c>
      <c r="B20" s="155">
        <v>909</v>
      </c>
      <c r="C20" s="25" t="s">
        <v>3</v>
      </c>
      <c r="D20" s="25" t="s">
        <v>4</v>
      </c>
      <c r="E20" s="234">
        <v>9000000000</v>
      </c>
      <c r="F20" s="234"/>
      <c r="G20" s="234"/>
      <c r="H20" s="234"/>
      <c r="I20" s="60">
        <f>I21</f>
        <v>241.4</v>
      </c>
      <c r="J20" s="141"/>
    </row>
    <row r="21" spans="1:10" ht="39" x14ac:dyDescent="0.25">
      <c r="A21" s="151" t="s">
        <v>24</v>
      </c>
      <c r="B21" s="155">
        <v>909</v>
      </c>
      <c r="C21" s="25" t="s">
        <v>3</v>
      </c>
      <c r="D21" s="25" t="s">
        <v>4</v>
      </c>
      <c r="E21" s="234">
        <v>9900000000</v>
      </c>
      <c r="F21" s="234"/>
      <c r="G21" s="234"/>
      <c r="H21" s="234"/>
      <c r="I21" s="60">
        <f>I22+I25</f>
        <v>241.4</v>
      </c>
      <c r="J21" s="141"/>
    </row>
    <row r="22" spans="1:10" ht="26.25" x14ac:dyDescent="0.25">
      <c r="A22" s="151" t="s">
        <v>25</v>
      </c>
      <c r="B22" s="155">
        <v>909</v>
      </c>
      <c r="C22" s="25" t="s">
        <v>3</v>
      </c>
      <c r="D22" s="25" t="s">
        <v>4</v>
      </c>
      <c r="E22" s="234">
        <v>9900000210</v>
      </c>
      <c r="F22" s="234"/>
      <c r="G22" s="234"/>
      <c r="H22" s="234"/>
      <c r="I22" s="60">
        <f>I23+I24</f>
        <v>231</v>
      </c>
      <c r="J22" s="141"/>
    </row>
    <row r="23" spans="1:10" ht="39" x14ac:dyDescent="0.25">
      <c r="A23" s="151" t="s">
        <v>27</v>
      </c>
      <c r="B23" s="155">
        <v>909</v>
      </c>
      <c r="C23" s="25" t="s">
        <v>3</v>
      </c>
      <c r="D23" s="25" t="s">
        <v>4</v>
      </c>
      <c r="E23" s="234">
        <v>9900000210</v>
      </c>
      <c r="F23" s="234"/>
      <c r="G23" s="234">
        <v>240</v>
      </c>
      <c r="H23" s="234"/>
      <c r="I23" s="60">
        <v>230</v>
      </c>
      <c r="J23" s="141"/>
    </row>
    <row r="24" spans="1:10" ht="15" x14ac:dyDescent="0.25">
      <c r="A24" s="151" t="s">
        <v>28</v>
      </c>
      <c r="B24" s="155">
        <v>909</v>
      </c>
      <c r="C24" s="25" t="s">
        <v>3</v>
      </c>
      <c r="D24" s="25" t="s">
        <v>4</v>
      </c>
      <c r="E24" s="234">
        <v>9900000210</v>
      </c>
      <c r="F24" s="234"/>
      <c r="G24" s="234">
        <v>850</v>
      </c>
      <c r="H24" s="234"/>
      <c r="I24" s="60">
        <v>1</v>
      </c>
      <c r="J24" s="141"/>
    </row>
    <row r="25" spans="1:10" ht="90" customHeight="1" x14ac:dyDescent="0.25">
      <c r="A25" s="151" t="s">
        <v>31</v>
      </c>
      <c r="B25" s="155">
        <v>909</v>
      </c>
      <c r="C25" s="25" t="s">
        <v>3</v>
      </c>
      <c r="D25" s="25" t="s">
        <v>4</v>
      </c>
      <c r="E25" s="234">
        <v>9900005000</v>
      </c>
      <c r="F25" s="234"/>
      <c r="G25" s="234"/>
      <c r="H25" s="234"/>
      <c r="I25" s="60">
        <f>I26</f>
        <v>10.4</v>
      </c>
      <c r="J25" s="141"/>
    </row>
    <row r="26" spans="1:10" ht="36" x14ac:dyDescent="0.25">
      <c r="A26" s="156" t="s">
        <v>99</v>
      </c>
      <c r="B26" s="155">
        <v>909</v>
      </c>
      <c r="C26" s="25" t="s">
        <v>3</v>
      </c>
      <c r="D26" s="25" t="s">
        <v>4</v>
      </c>
      <c r="E26" s="245">
        <v>9900005030</v>
      </c>
      <c r="F26" s="245"/>
      <c r="G26" s="243"/>
      <c r="H26" s="243"/>
      <c r="I26" s="60">
        <f>I27</f>
        <v>10.4</v>
      </c>
      <c r="J26" s="141"/>
    </row>
    <row r="27" spans="1:10" ht="15" x14ac:dyDescent="0.25">
      <c r="A27" s="151" t="s">
        <v>33</v>
      </c>
      <c r="B27" s="155">
        <v>909</v>
      </c>
      <c r="C27" s="25" t="s">
        <v>3</v>
      </c>
      <c r="D27" s="25" t="s">
        <v>4</v>
      </c>
      <c r="E27" s="245">
        <v>9900005030</v>
      </c>
      <c r="F27" s="245"/>
      <c r="G27" s="243">
        <v>540</v>
      </c>
      <c r="H27" s="243"/>
      <c r="I27" s="60">
        <v>10.4</v>
      </c>
      <c r="J27" s="141"/>
    </row>
    <row r="28" spans="1:10" ht="64.5" x14ac:dyDescent="0.25">
      <c r="A28" s="151" t="s">
        <v>29</v>
      </c>
      <c r="B28" s="155">
        <v>909</v>
      </c>
      <c r="C28" s="25" t="s">
        <v>3</v>
      </c>
      <c r="D28" s="25" t="s">
        <v>5</v>
      </c>
      <c r="E28" s="234"/>
      <c r="F28" s="234"/>
      <c r="G28" s="234"/>
      <c r="H28" s="234"/>
      <c r="I28" s="60">
        <f>I29</f>
        <v>10178.6</v>
      </c>
      <c r="J28" s="141"/>
    </row>
    <row r="29" spans="1:10" ht="26.25" x14ac:dyDescent="0.25">
      <c r="A29" s="151" t="s">
        <v>23</v>
      </c>
      <c r="B29" s="155">
        <v>909</v>
      </c>
      <c r="C29" s="25" t="s">
        <v>3</v>
      </c>
      <c r="D29" s="25" t="s">
        <v>5</v>
      </c>
      <c r="E29" s="234">
        <v>9000000000</v>
      </c>
      <c r="F29" s="234"/>
      <c r="G29" s="234"/>
      <c r="H29" s="234"/>
      <c r="I29" s="60">
        <f>I30</f>
        <v>10178.6</v>
      </c>
      <c r="J29" s="141"/>
    </row>
    <row r="30" spans="1:10" ht="39" x14ac:dyDescent="0.25">
      <c r="A30" s="151" t="s">
        <v>24</v>
      </c>
      <c r="B30" s="155">
        <v>909</v>
      </c>
      <c r="C30" s="25" t="s">
        <v>3</v>
      </c>
      <c r="D30" s="25" t="s">
        <v>5</v>
      </c>
      <c r="E30" s="234">
        <v>9900000000</v>
      </c>
      <c r="F30" s="234"/>
      <c r="G30" s="234"/>
      <c r="H30" s="234"/>
      <c r="I30" s="60">
        <f>I31+I33+I37</f>
        <v>10178.6</v>
      </c>
      <c r="J30" s="141"/>
    </row>
    <row r="31" spans="1:10" ht="39" x14ac:dyDescent="0.25">
      <c r="A31" s="151" t="s">
        <v>30</v>
      </c>
      <c r="B31" s="155">
        <v>909</v>
      </c>
      <c r="C31" s="25" t="s">
        <v>3</v>
      </c>
      <c r="D31" s="25" t="s">
        <v>5</v>
      </c>
      <c r="E31" s="234">
        <v>9900000200</v>
      </c>
      <c r="F31" s="234"/>
      <c r="G31" s="234"/>
      <c r="H31" s="234"/>
      <c r="I31" s="60">
        <f>I32</f>
        <v>1494</v>
      </c>
      <c r="J31" s="141"/>
    </row>
    <row r="32" spans="1:10" ht="26.25" x14ac:dyDescent="0.25">
      <c r="A32" s="151" t="s">
        <v>26</v>
      </c>
      <c r="B32" s="155">
        <v>909</v>
      </c>
      <c r="C32" s="25" t="s">
        <v>3</v>
      </c>
      <c r="D32" s="25" t="s">
        <v>5</v>
      </c>
      <c r="E32" s="234">
        <v>9900000200</v>
      </c>
      <c r="F32" s="234"/>
      <c r="G32" s="234">
        <v>120</v>
      </c>
      <c r="H32" s="234"/>
      <c r="I32" s="60">
        <v>1494</v>
      </c>
      <c r="J32" s="141"/>
    </row>
    <row r="33" spans="1:10" ht="26.25" x14ac:dyDescent="0.25">
      <c r="A33" s="151" t="s">
        <v>25</v>
      </c>
      <c r="B33" s="155">
        <v>909</v>
      </c>
      <c r="C33" s="25" t="s">
        <v>3</v>
      </c>
      <c r="D33" s="25" t="s">
        <v>5</v>
      </c>
      <c r="E33" s="234">
        <v>9900000210</v>
      </c>
      <c r="F33" s="234"/>
      <c r="G33" s="234"/>
      <c r="H33" s="234"/>
      <c r="I33" s="60">
        <f>I34+I35+I36</f>
        <v>8586.6</v>
      </c>
      <c r="J33" s="141"/>
    </row>
    <row r="34" spans="1:10" ht="26.25" x14ac:dyDescent="0.25">
      <c r="A34" s="151" t="s">
        <v>26</v>
      </c>
      <c r="B34" s="155">
        <v>909</v>
      </c>
      <c r="C34" s="25" t="s">
        <v>3</v>
      </c>
      <c r="D34" s="25" t="s">
        <v>5</v>
      </c>
      <c r="E34" s="234">
        <v>9900000210</v>
      </c>
      <c r="F34" s="234"/>
      <c r="G34" s="234">
        <v>120</v>
      </c>
      <c r="H34" s="234"/>
      <c r="I34" s="60">
        <v>7036.6</v>
      </c>
      <c r="J34" s="141"/>
    </row>
    <row r="35" spans="1:10" ht="39" x14ac:dyDescent="0.25">
      <c r="A35" s="151" t="s">
        <v>27</v>
      </c>
      <c r="B35" s="155">
        <v>909</v>
      </c>
      <c r="C35" s="25" t="s">
        <v>3</v>
      </c>
      <c r="D35" s="25" t="s">
        <v>5</v>
      </c>
      <c r="E35" s="234">
        <v>9900000210</v>
      </c>
      <c r="F35" s="234"/>
      <c r="G35" s="234">
        <v>240</v>
      </c>
      <c r="H35" s="234"/>
      <c r="I35" s="60">
        <v>1520</v>
      </c>
      <c r="J35" s="141"/>
    </row>
    <row r="36" spans="1:10" ht="15" x14ac:dyDescent="0.25">
      <c r="A36" s="151" t="s">
        <v>28</v>
      </c>
      <c r="B36" s="155">
        <v>909</v>
      </c>
      <c r="C36" s="25" t="s">
        <v>3</v>
      </c>
      <c r="D36" s="25" t="s">
        <v>5</v>
      </c>
      <c r="E36" s="234">
        <v>9900000210</v>
      </c>
      <c r="F36" s="234"/>
      <c r="G36" s="234">
        <v>850</v>
      </c>
      <c r="H36" s="234"/>
      <c r="I36" s="60">
        <v>30</v>
      </c>
      <c r="J36" s="141"/>
    </row>
    <row r="37" spans="1:10" ht="102.75" x14ac:dyDescent="0.25">
      <c r="A37" s="151" t="s">
        <v>31</v>
      </c>
      <c r="B37" s="155">
        <v>909</v>
      </c>
      <c r="C37" s="25" t="s">
        <v>3</v>
      </c>
      <c r="D37" s="25" t="s">
        <v>5</v>
      </c>
      <c r="E37" s="234">
        <v>9900005000</v>
      </c>
      <c r="F37" s="234"/>
      <c r="G37" s="234"/>
      <c r="H37" s="234"/>
      <c r="I37" s="60">
        <f>I38</f>
        <v>98</v>
      </c>
      <c r="J37" s="141"/>
    </row>
    <row r="38" spans="1:10" ht="51.75" x14ac:dyDescent="0.25">
      <c r="A38" s="151" t="s">
        <v>32</v>
      </c>
      <c r="B38" s="155">
        <v>909</v>
      </c>
      <c r="C38" s="25" t="s">
        <v>3</v>
      </c>
      <c r="D38" s="25" t="s">
        <v>5</v>
      </c>
      <c r="E38" s="245">
        <v>9900005010</v>
      </c>
      <c r="F38" s="245"/>
      <c r="G38" s="243"/>
      <c r="H38" s="243"/>
      <c r="I38" s="60">
        <f>I39</f>
        <v>98</v>
      </c>
      <c r="J38" s="141"/>
    </row>
    <row r="39" spans="1:10" ht="15" x14ac:dyDescent="0.25">
      <c r="A39" s="151" t="s">
        <v>33</v>
      </c>
      <c r="B39" s="155">
        <v>909</v>
      </c>
      <c r="C39" s="25" t="s">
        <v>3</v>
      </c>
      <c r="D39" s="25" t="s">
        <v>5</v>
      </c>
      <c r="E39" s="245">
        <v>9900005010</v>
      </c>
      <c r="F39" s="245"/>
      <c r="G39" s="243">
        <v>540</v>
      </c>
      <c r="H39" s="243"/>
      <c r="I39" s="60">
        <v>98</v>
      </c>
      <c r="J39" s="141"/>
    </row>
    <row r="40" spans="1:10" ht="15" x14ac:dyDescent="0.25">
      <c r="A40" s="149" t="s">
        <v>35</v>
      </c>
      <c r="B40" s="155">
        <v>909</v>
      </c>
      <c r="C40" s="142" t="s">
        <v>3</v>
      </c>
      <c r="D40" s="142" t="s">
        <v>6</v>
      </c>
      <c r="E40" s="234"/>
      <c r="F40" s="234"/>
      <c r="G40" s="234"/>
      <c r="H40" s="234"/>
      <c r="I40" s="60">
        <f>I41</f>
        <v>428</v>
      </c>
      <c r="J40" s="141"/>
    </row>
    <row r="41" spans="1:10" ht="26.25" x14ac:dyDescent="0.25">
      <c r="A41" s="151" t="s">
        <v>23</v>
      </c>
      <c r="B41" s="155">
        <v>909</v>
      </c>
      <c r="C41" s="142" t="s">
        <v>3</v>
      </c>
      <c r="D41" s="142" t="s">
        <v>6</v>
      </c>
      <c r="E41" s="220">
        <v>9000000000</v>
      </c>
      <c r="F41" s="220"/>
      <c r="G41" s="220"/>
      <c r="H41" s="220"/>
      <c r="I41" s="60">
        <f>I42</f>
        <v>428</v>
      </c>
      <c r="J41" s="141"/>
    </row>
    <row r="42" spans="1:10" ht="39" x14ac:dyDescent="0.25">
      <c r="A42" s="151" t="s">
        <v>24</v>
      </c>
      <c r="B42" s="155">
        <v>909</v>
      </c>
      <c r="C42" s="142" t="s">
        <v>3</v>
      </c>
      <c r="D42" s="142" t="s">
        <v>6</v>
      </c>
      <c r="E42" s="220">
        <v>9900000000</v>
      </c>
      <c r="F42" s="220"/>
      <c r="G42" s="220"/>
      <c r="H42" s="220"/>
      <c r="I42" s="60">
        <f>I43+I48+I45</f>
        <v>428</v>
      </c>
      <c r="J42" s="141"/>
    </row>
    <row r="43" spans="1:10" ht="29.25" customHeight="1" x14ac:dyDescent="0.25">
      <c r="A43" s="151" t="s">
        <v>180</v>
      </c>
      <c r="B43" s="155">
        <v>909</v>
      </c>
      <c r="C43" s="142" t="s">
        <v>3</v>
      </c>
      <c r="D43" s="142" t="s">
        <v>6</v>
      </c>
      <c r="E43" s="234">
        <v>9900000270</v>
      </c>
      <c r="F43" s="234"/>
      <c r="G43" s="234"/>
      <c r="H43" s="234"/>
      <c r="I43" s="60">
        <f>I44</f>
        <v>62</v>
      </c>
      <c r="J43" s="141"/>
    </row>
    <row r="44" spans="1:10" ht="15" x14ac:dyDescent="0.25">
      <c r="A44" s="151" t="s">
        <v>28</v>
      </c>
      <c r="B44" s="155">
        <v>909</v>
      </c>
      <c r="C44" s="142" t="s">
        <v>3</v>
      </c>
      <c r="D44" s="142" t="s">
        <v>6</v>
      </c>
      <c r="E44" s="234">
        <v>9900000270</v>
      </c>
      <c r="F44" s="234"/>
      <c r="G44" s="234">
        <v>850</v>
      </c>
      <c r="H44" s="234"/>
      <c r="I44" s="60">
        <v>62</v>
      </c>
      <c r="J44" s="141"/>
    </row>
    <row r="45" spans="1:10" ht="39" x14ac:dyDescent="0.25">
      <c r="A45" s="151" t="s">
        <v>34</v>
      </c>
      <c r="B45" s="155">
        <v>909</v>
      </c>
      <c r="C45" s="142" t="s">
        <v>3</v>
      </c>
      <c r="D45" s="142" t="s">
        <v>6</v>
      </c>
      <c r="E45" s="234">
        <v>9900000280</v>
      </c>
      <c r="F45" s="234"/>
      <c r="G45" s="234"/>
      <c r="H45" s="234"/>
      <c r="I45" s="60">
        <f>I46+I47</f>
        <v>365</v>
      </c>
      <c r="J45" s="141"/>
    </row>
    <row r="46" spans="1:10" ht="39" x14ac:dyDescent="0.25">
      <c r="A46" s="151" t="s">
        <v>27</v>
      </c>
      <c r="B46" s="155">
        <v>909</v>
      </c>
      <c r="C46" s="142" t="s">
        <v>3</v>
      </c>
      <c r="D46" s="142" t="s">
        <v>6</v>
      </c>
      <c r="E46" s="234">
        <v>9900000280</v>
      </c>
      <c r="F46" s="234"/>
      <c r="G46" s="234">
        <v>240</v>
      </c>
      <c r="H46" s="234"/>
      <c r="I46" s="60">
        <v>230</v>
      </c>
      <c r="J46" s="141"/>
    </row>
    <row r="47" spans="1:10" ht="15" x14ac:dyDescent="0.25">
      <c r="A47" s="151" t="s">
        <v>28</v>
      </c>
      <c r="B47" s="155">
        <v>909</v>
      </c>
      <c r="C47" s="142" t="s">
        <v>3</v>
      </c>
      <c r="D47" s="142" t="s">
        <v>6</v>
      </c>
      <c r="E47" s="234">
        <v>9900000280</v>
      </c>
      <c r="F47" s="234"/>
      <c r="G47" s="234">
        <v>850</v>
      </c>
      <c r="H47" s="234"/>
      <c r="I47" s="60">
        <v>135</v>
      </c>
      <c r="J47" s="141"/>
    </row>
    <row r="48" spans="1:10" ht="64.5" x14ac:dyDescent="0.25">
      <c r="A48" s="153" t="s">
        <v>36</v>
      </c>
      <c r="B48" s="155">
        <v>909</v>
      </c>
      <c r="C48" s="142" t="s">
        <v>3</v>
      </c>
      <c r="D48" s="142" t="s">
        <v>6</v>
      </c>
      <c r="E48" s="245">
        <v>9900071340</v>
      </c>
      <c r="F48" s="245"/>
      <c r="G48" s="243"/>
      <c r="H48" s="243"/>
      <c r="I48" s="162">
        <f>I49</f>
        <v>1</v>
      </c>
      <c r="J48" s="141"/>
    </row>
    <row r="49" spans="1:10" ht="39" x14ac:dyDescent="0.25">
      <c r="A49" s="151" t="s">
        <v>38</v>
      </c>
      <c r="B49" s="155">
        <v>909</v>
      </c>
      <c r="C49" s="142" t="s">
        <v>3</v>
      </c>
      <c r="D49" s="142" t="s">
        <v>6</v>
      </c>
      <c r="E49" s="245">
        <v>9900071340</v>
      </c>
      <c r="F49" s="245"/>
      <c r="G49" s="243">
        <v>240</v>
      </c>
      <c r="H49" s="243"/>
      <c r="I49" s="162">
        <v>1</v>
      </c>
      <c r="J49" s="141"/>
    </row>
    <row r="50" spans="1:10" ht="15" x14ac:dyDescent="0.25">
      <c r="A50" s="152" t="s">
        <v>39</v>
      </c>
      <c r="B50" s="155">
        <v>909</v>
      </c>
      <c r="C50" s="94" t="s">
        <v>7</v>
      </c>
      <c r="D50" s="94" t="s">
        <v>13</v>
      </c>
      <c r="E50" s="234"/>
      <c r="F50" s="234"/>
      <c r="G50" s="245"/>
      <c r="H50" s="245"/>
      <c r="I50" s="60">
        <f>I51</f>
        <v>254.4</v>
      </c>
      <c r="J50" s="141"/>
    </row>
    <row r="51" spans="1:10" ht="26.25" x14ac:dyDescent="0.25">
      <c r="A51" s="151" t="s">
        <v>23</v>
      </c>
      <c r="B51" s="155">
        <v>909</v>
      </c>
      <c r="C51" s="25" t="s">
        <v>7</v>
      </c>
      <c r="D51" s="25" t="s">
        <v>4</v>
      </c>
      <c r="E51" s="234">
        <v>9000000000</v>
      </c>
      <c r="F51" s="234"/>
      <c r="G51" s="234"/>
      <c r="H51" s="234"/>
      <c r="I51" s="60">
        <f>I52</f>
        <v>254.4</v>
      </c>
      <c r="J51" s="141"/>
    </row>
    <row r="52" spans="1:10" ht="15" x14ac:dyDescent="0.25">
      <c r="A52" s="152" t="s">
        <v>40</v>
      </c>
      <c r="B52" s="155">
        <v>909</v>
      </c>
      <c r="C52" s="25" t="s">
        <v>7</v>
      </c>
      <c r="D52" s="25" t="s">
        <v>4</v>
      </c>
      <c r="E52" s="234">
        <v>9900000000</v>
      </c>
      <c r="F52" s="234"/>
      <c r="G52" s="234"/>
      <c r="H52" s="234"/>
      <c r="I52" s="60">
        <f>I53</f>
        <v>254.4</v>
      </c>
      <c r="J52" s="141"/>
    </row>
    <row r="53" spans="1:10" ht="77.25" x14ac:dyDescent="0.25">
      <c r="A53" s="153" t="s">
        <v>41</v>
      </c>
      <c r="B53" s="155">
        <v>909</v>
      </c>
      <c r="C53" s="25" t="s">
        <v>7</v>
      </c>
      <c r="D53" s="25" t="s">
        <v>4</v>
      </c>
      <c r="E53" s="234">
        <v>9900051180</v>
      </c>
      <c r="F53" s="234"/>
      <c r="G53" s="234"/>
      <c r="H53" s="234"/>
      <c r="I53" s="60">
        <f>I54</f>
        <v>254.4</v>
      </c>
      <c r="J53" s="141"/>
    </row>
    <row r="54" spans="1:10" ht="51.75" x14ac:dyDescent="0.25">
      <c r="A54" s="151" t="s">
        <v>37</v>
      </c>
      <c r="B54" s="155">
        <v>909</v>
      </c>
      <c r="C54" s="25" t="s">
        <v>7</v>
      </c>
      <c r="D54" s="25" t="s">
        <v>4</v>
      </c>
      <c r="E54" s="243">
        <v>9900051180</v>
      </c>
      <c r="F54" s="243"/>
      <c r="G54" s="245">
        <v>120</v>
      </c>
      <c r="H54" s="245"/>
      <c r="I54" s="60">
        <v>254.4</v>
      </c>
      <c r="J54" s="141"/>
    </row>
    <row r="55" spans="1:10" ht="15" x14ac:dyDescent="0.25">
      <c r="A55" s="151" t="s">
        <v>42</v>
      </c>
      <c r="B55" s="155">
        <v>909</v>
      </c>
      <c r="C55" s="25" t="s">
        <v>5</v>
      </c>
      <c r="D55" s="25" t="s">
        <v>13</v>
      </c>
      <c r="E55" s="234"/>
      <c r="F55" s="234"/>
      <c r="G55" s="234"/>
      <c r="H55" s="234"/>
      <c r="I55" s="60">
        <f>I56+I75</f>
        <v>13596.5</v>
      </c>
      <c r="J55" s="141"/>
    </row>
    <row r="56" spans="1:10" ht="15" x14ac:dyDescent="0.25">
      <c r="A56" s="149" t="s">
        <v>43</v>
      </c>
      <c r="B56" s="155">
        <v>909</v>
      </c>
      <c r="C56" s="142" t="s">
        <v>5</v>
      </c>
      <c r="D56" s="142" t="s">
        <v>8</v>
      </c>
      <c r="E56" s="234"/>
      <c r="F56" s="234"/>
      <c r="G56" s="234"/>
      <c r="H56" s="234"/>
      <c r="I56" s="60">
        <f>I57+I66+I71</f>
        <v>13096.5</v>
      </c>
      <c r="J56" s="141"/>
    </row>
    <row r="57" spans="1:10" ht="81.75" customHeight="1" x14ac:dyDescent="0.25">
      <c r="A57" s="151" t="s">
        <v>100</v>
      </c>
      <c r="B57" s="155">
        <v>909</v>
      </c>
      <c r="C57" s="142" t="s">
        <v>5</v>
      </c>
      <c r="D57" s="142" t="s">
        <v>8</v>
      </c>
      <c r="E57" s="220" t="s">
        <v>60</v>
      </c>
      <c r="F57" s="220"/>
      <c r="G57" s="234"/>
      <c r="H57" s="234"/>
      <c r="I57" s="60">
        <f>I58+I63</f>
        <v>11037.5</v>
      </c>
      <c r="J57" s="141"/>
    </row>
    <row r="58" spans="1:10" ht="128.25" x14ac:dyDescent="0.25">
      <c r="A58" s="151" t="s">
        <v>125</v>
      </c>
      <c r="B58" s="155">
        <v>909</v>
      </c>
      <c r="C58" s="142" t="s">
        <v>5</v>
      </c>
      <c r="D58" s="142" t="s">
        <v>8</v>
      </c>
      <c r="E58" s="220" t="s">
        <v>126</v>
      </c>
      <c r="F58" s="220"/>
      <c r="G58" s="144"/>
      <c r="H58" s="144"/>
      <c r="I58" s="60">
        <f>I60+I61</f>
        <v>7652.7000000000007</v>
      </c>
      <c r="J58" s="141"/>
    </row>
    <row r="59" spans="1:10" ht="41.25" customHeight="1" x14ac:dyDescent="0.25">
      <c r="A59" s="151" t="s">
        <v>127</v>
      </c>
      <c r="B59" s="155">
        <v>909</v>
      </c>
      <c r="C59" s="142" t="s">
        <v>5</v>
      </c>
      <c r="D59" s="142" t="s">
        <v>8</v>
      </c>
      <c r="E59" s="220" t="s">
        <v>0</v>
      </c>
      <c r="F59" s="220"/>
      <c r="G59" s="234"/>
      <c r="H59" s="234"/>
      <c r="I59" s="60">
        <f>I60</f>
        <v>6125.3</v>
      </c>
      <c r="J59" s="141"/>
    </row>
    <row r="60" spans="1:10" ht="39" x14ac:dyDescent="0.25">
      <c r="A60" s="151" t="s">
        <v>27</v>
      </c>
      <c r="B60" s="155">
        <v>909</v>
      </c>
      <c r="C60" s="142" t="s">
        <v>5</v>
      </c>
      <c r="D60" s="142" t="s">
        <v>8</v>
      </c>
      <c r="E60" s="220" t="s">
        <v>0</v>
      </c>
      <c r="F60" s="220"/>
      <c r="G60" s="234">
        <v>240</v>
      </c>
      <c r="H60" s="234"/>
      <c r="I60" s="60">
        <v>6125.3</v>
      </c>
      <c r="J60" s="141"/>
    </row>
    <row r="61" spans="1:10" ht="39" x14ac:dyDescent="0.25">
      <c r="A61" s="151" t="s">
        <v>188</v>
      </c>
      <c r="B61" s="155">
        <v>909</v>
      </c>
      <c r="C61" s="142" t="s">
        <v>5</v>
      </c>
      <c r="D61" s="142" t="s">
        <v>8</v>
      </c>
      <c r="E61" s="220" t="s">
        <v>94</v>
      </c>
      <c r="F61" s="220"/>
      <c r="G61" s="234"/>
      <c r="H61" s="234"/>
      <c r="I61" s="60">
        <f>I62</f>
        <v>1527.4</v>
      </c>
      <c r="J61" s="141"/>
    </row>
    <row r="62" spans="1:10" ht="39" x14ac:dyDescent="0.25">
      <c r="A62" s="151" t="s">
        <v>27</v>
      </c>
      <c r="B62" s="155">
        <v>909</v>
      </c>
      <c r="C62" s="142" t="s">
        <v>5</v>
      </c>
      <c r="D62" s="142" t="s">
        <v>8</v>
      </c>
      <c r="E62" s="220" t="s">
        <v>94</v>
      </c>
      <c r="F62" s="220"/>
      <c r="G62" s="234">
        <v>240</v>
      </c>
      <c r="H62" s="234"/>
      <c r="I62" s="60">
        <v>1527.4</v>
      </c>
      <c r="J62" s="141"/>
    </row>
    <row r="63" spans="1:10" ht="106.5" customHeight="1" x14ac:dyDescent="0.25">
      <c r="A63" s="151" t="s">
        <v>131</v>
      </c>
      <c r="B63" s="155">
        <v>909</v>
      </c>
      <c r="C63" s="142" t="s">
        <v>5</v>
      </c>
      <c r="D63" s="142" t="s">
        <v>8</v>
      </c>
      <c r="E63" s="220" t="s">
        <v>130</v>
      </c>
      <c r="F63" s="220"/>
      <c r="G63" s="144"/>
      <c r="H63" s="144"/>
      <c r="I63" s="60">
        <f>I64</f>
        <v>3384.8</v>
      </c>
      <c r="J63" s="141"/>
    </row>
    <row r="64" spans="1:10" ht="77.25" x14ac:dyDescent="0.25">
      <c r="A64" s="163" t="s">
        <v>184</v>
      </c>
      <c r="B64" s="155">
        <v>909</v>
      </c>
      <c r="C64" s="142" t="s">
        <v>5</v>
      </c>
      <c r="D64" s="142" t="s">
        <v>8</v>
      </c>
      <c r="E64" s="220" t="s">
        <v>93</v>
      </c>
      <c r="F64" s="220"/>
      <c r="G64" s="234"/>
      <c r="H64" s="234"/>
      <c r="I64" s="60">
        <f>I65</f>
        <v>3384.8</v>
      </c>
      <c r="J64" s="141"/>
    </row>
    <row r="65" spans="1:10" ht="39" x14ac:dyDescent="0.25">
      <c r="A65" s="151" t="s">
        <v>27</v>
      </c>
      <c r="B65" s="155">
        <v>909</v>
      </c>
      <c r="C65" s="142" t="s">
        <v>5</v>
      </c>
      <c r="D65" s="142" t="s">
        <v>8</v>
      </c>
      <c r="E65" s="220" t="s">
        <v>93</v>
      </c>
      <c r="F65" s="220"/>
      <c r="G65" s="234">
        <v>240</v>
      </c>
      <c r="H65" s="234"/>
      <c r="I65" s="60">
        <v>3384.8</v>
      </c>
      <c r="J65" s="141"/>
    </row>
    <row r="66" spans="1:10" ht="64.5" x14ac:dyDescent="0.25">
      <c r="A66" s="151" t="s">
        <v>175</v>
      </c>
      <c r="B66" s="155">
        <v>909</v>
      </c>
      <c r="C66" s="142" t="s">
        <v>5</v>
      </c>
      <c r="D66" s="142" t="s">
        <v>8</v>
      </c>
      <c r="E66" s="220" t="s">
        <v>176</v>
      </c>
      <c r="F66" s="220"/>
      <c r="G66" s="144"/>
      <c r="H66" s="144"/>
      <c r="I66" s="60">
        <f>I67+I69</f>
        <v>2051</v>
      </c>
      <c r="J66" s="141"/>
    </row>
    <row r="67" spans="1:10" ht="102.75" x14ac:dyDescent="0.25">
      <c r="A67" s="151" t="s">
        <v>187</v>
      </c>
      <c r="B67" s="155">
        <v>909</v>
      </c>
      <c r="C67" s="142" t="s">
        <v>5</v>
      </c>
      <c r="D67" s="142" t="s">
        <v>8</v>
      </c>
      <c r="E67" s="220" t="s">
        <v>177</v>
      </c>
      <c r="F67" s="220"/>
      <c r="G67" s="144"/>
      <c r="H67" s="144"/>
      <c r="I67" s="60">
        <f>I68</f>
        <v>2001</v>
      </c>
      <c r="J67" s="141"/>
    </row>
    <row r="68" spans="1:10" ht="39" x14ac:dyDescent="0.25">
      <c r="A68" s="151" t="s">
        <v>27</v>
      </c>
      <c r="B68" s="155">
        <v>909</v>
      </c>
      <c r="C68" s="142" t="s">
        <v>5</v>
      </c>
      <c r="D68" s="142" t="s">
        <v>8</v>
      </c>
      <c r="E68" s="220" t="s">
        <v>177</v>
      </c>
      <c r="F68" s="220"/>
      <c r="G68" s="234">
        <v>240</v>
      </c>
      <c r="H68" s="234"/>
      <c r="I68" s="60">
        <v>2001</v>
      </c>
      <c r="J68" s="141"/>
    </row>
    <row r="69" spans="1:10" ht="77.25" x14ac:dyDescent="0.25">
      <c r="A69" s="151" t="s">
        <v>185</v>
      </c>
      <c r="B69" s="155">
        <v>909</v>
      </c>
      <c r="C69" s="142" t="s">
        <v>5</v>
      </c>
      <c r="D69" s="142" t="s">
        <v>8</v>
      </c>
      <c r="E69" s="220" t="s">
        <v>186</v>
      </c>
      <c r="F69" s="220"/>
      <c r="G69" s="144"/>
      <c r="H69" s="144"/>
      <c r="I69" s="60">
        <f>I70</f>
        <v>50</v>
      </c>
      <c r="J69" s="141"/>
    </row>
    <row r="70" spans="1:10" ht="39" x14ac:dyDescent="0.25">
      <c r="A70" s="151" t="s">
        <v>27</v>
      </c>
      <c r="B70" s="155">
        <v>909</v>
      </c>
      <c r="C70" s="142" t="s">
        <v>5</v>
      </c>
      <c r="D70" s="142" t="s">
        <v>8</v>
      </c>
      <c r="E70" s="220" t="s">
        <v>186</v>
      </c>
      <c r="F70" s="220"/>
      <c r="G70" s="234">
        <v>240</v>
      </c>
      <c r="H70" s="234"/>
      <c r="I70" s="60">
        <v>50</v>
      </c>
      <c r="J70" s="141"/>
    </row>
    <row r="71" spans="1:10" ht="26.25" x14ac:dyDescent="0.25">
      <c r="A71" s="151" t="s">
        <v>23</v>
      </c>
      <c r="B71" s="155">
        <v>909</v>
      </c>
      <c r="C71" s="142" t="s">
        <v>5</v>
      </c>
      <c r="D71" s="142" t="s">
        <v>8</v>
      </c>
      <c r="E71" s="220">
        <v>9000000000</v>
      </c>
      <c r="F71" s="220"/>
      <c r="G71" s="220"/>
      <c r="H71" s="220"/>
      <c r="I71" s="60">
        <f>I72</f>
        <v>8</v>
      </c>
      <c r="J71" s="141"/>
    </row>
    <row r="72" spans="1:10" ht="39" x14ac:dyDescent="0.25">
      <c r="A72" s="151" t="s">
        <v>24</v>
      </c>
      <c r="B72" s="155">
        <v>909</v>
      </c>
      <c r="C72" s="142" t="s">
        <v>5</v>
      </c>
      <c r="D72" s="142" t="s">
        <v>8</v>
      </c>
      <c r="E72" s="220">
        <v>9900000000</v>
      </c>
      <c r="F72" s="220"/>
      <c r="G72" s="220"/>
      <c r="H72" s="220"/>
      <c r="I72" s="60">
        <f>I73</f>
        <v>8</v>
      </c>
      <c r="J72" s="141"/>
    </row>
    <row r="73" spans="1:10" ht="39" x14ac:dyDescent="0.25">
      <c r="A73" s="151" t="s">
        <v>180</v>
      </c>
      <c r="B73" s="155">
        <v>909</v>
      </c>
      <c r="C73" s="142" t="s">
        <v>5</v>
      </c>
      <c r="D73" s="142" t="s">
        <v>8</v>
      </c>
      <c r="E73" s="234">
        <v>9900000270</v>
      </c>
      <c r="F73" s="234"/>
      <c r="G73" s="234"/>
      <c r="H73" s="234"/>
      <c r="I73" s="60">
        <f>I74</f>
        <v>8</v>
      </c>
      <c r="J73" s="141"/>
    </row>
    <row r="74" spans="1:10" ht="15" x14ac:dyDescent="0.25">
      <c r="A74" s="151" t="s">
        <v>28</v>
      </c>
      <c r="B74" s="155">
        <v>909</v>
      </c>
      <c r="C74" s="142" t="s">
        <v>5</v>
      </c>
      <c r="D74" s="142" t="s">
        <v>8</v>
      </c>
      <c r="E74" s="234">
        <v>9900000270</v>
      </c>
      <c r="F74" s="234"/>
      <c r="G74" s="234">
        <v>850</v>
      </c>
      <c r="H74" s="234"/>
      <c r="I74" s="60">
        <v>8</v>
      </c>
      <c r="J74" s="141"/>
    </row>
    <row r="75" spans="1:10" ht="26.25" x14ac:dyDescent="0.25">
      <c r="A75" s="151" t="s">
        <v>45</v>
      </c>
      <c r="B75" s="155">
        <v>909</v>
      </c>
      <c r="C75" s="25" t="s">
        <v>5</v>
      </c>
      <c r="D75" s="25" t="s">
        <v>9</v>
      </c>
      <c r="E75" s="220"/>
      <c r="F75" s="220"/>
      <c r="G75" s="234"/>
      <c r="H75" s="234"/>
      <c r="I75" s="60">
        <f>I76</f>
        <v>500</v>
      </c>
      <c r="J75" s="141"/>
    </row>
    <row r="76" spans="1:10" ht="26.25" x14ac:dyDescent="0.25">
      <c r="A76" s="151" t="s">
        <v>23</v>
      </c>
      <c r="B76" s="155">
        <v>909</v>
      </c>
      <c r="C76" s="25" t="s">
        <v>5</v>
      </c>
      <c r="D76" s="25" t="s">
        <v>9</v>
      </c>
      <c r="E76" s="220">
        <v>9000000000</v>
      </c>
      <c r="F76" s="220"/>
      <c r="G76" s="245"/>
      <c r="H76" s="245"/>
      <c r="I76" s="60">
        <f>I77</f>
        <v>500</v>
      </c>
      <c r="J76" s="141"/>
    </row>
    <row r="77" spans="1:10" ht="39" x14ac:dyDescent="0.25">
      <c r="A77" s="151" t="s">
        <v>24</v>
      </c>
      <c r="B77" s="155">
        <v>909</v>
      </c>
      <c r="C77" s="25" t="s">
        <v>5</v>
      </c>
      <c r="D77" s="25" t="s">
        <v>9</v>
      </c>
      <c r="E77" s="220">
        <v>9900000000</v>
      </c>
      <c r="F77" s="220"/>
      <c r="G77" s="245"/>
      <c r="H77" s="245"/>
      <c r="I77" s="60">
        <f>I78</f>
        <v>500</v>
      </c>
      <c r="J77" s="141"/>
    </row>
    <row r="78" spans="1:10" ht="39" x14ac:dyDescent="0.25">
      <c r="A78" s="151" t="s">
        <v>34</v>
      </c>
      <c r="B78" s="155">
        <v>909</v>
      </c>
      <c r="C78" s="25" t="s">
        <v>5</v>
      </c>
      <c r="D78" s="25" t="s">
        <v>9</v>
      </c>
      <c r="E78" s="234">
        <v>9900000280</v>
      </c>
      <c r="F78" s="234"/>
      <c r="G78" s="245"/>
      <c r="H78" s="245"/>
      <c r="I78" s="60">
        <f>I79</f>
        <v>500</v>
      </c>
      <c r="J78" s="141"/>
    </row>
    <row r="79" spans="1:10" ht="39" x14ac:dyDescent="0.25">
      <c r="A79" s="151" t="s">
        <v>27</v>
      </c>
      <c r="B79" s="155">
        <v>909</v>
      </c>
      <c r="C79" s="25" t="s">
        <v>5</v>
      </c>
      <c r="D79" s="25" t="s">
        <v>9</v>
      </c>
      <c r="E79" s="234">
        <v>9900000280</v>
      </c>
      <c r="F79" s="234"/>
      <c r="G79" s="234">
        <v>240</v>
      </c>
      <c r="H79" s="234"/>
      <c r="I79" s="60">
        <v>500</v>
      </c>
      <c r="J79" s="141"/>
    </row>
    <row r="80" spans="1:10" ht="15" x14ac:dyDescent="0.25">
      <c r="A80" s="153" t="s">
        <v>46</v>
      </c>
      <c r="B80" s="155">
        <v>909</v>
      </c>
      <c r="C80" s="95" t="s">
        <v>10</v>
      </c>
      <c r="D80" s="95" t="s">
        <v>13</v>
      </c>
      <c r="E80" s="220"/>
      <c r="F80" s="220"/>
      <c r="G80" s="234"/>
      <c r="H80" s="234"/>
      <c r="I80" s="60">
        <f>I81+I94+I107</f>
        <v>8758</v>
      </c>
      <c r="J80" s="141"/>
    </row>
    <row r="81" spans="1:10" ht="15" x14ac:dyDescent="0.25">
      <c r="A81" s="153" t="s">
        <v>47</v>
      </c>
      <c r="B81" s="155">
        <v>909</v>
      </c>
      <c r="C81" s="95" t="s">
        <v>10</v>
      </c>
      <c r="D81" s="95" t="s">
        <v>3</v>
      </c>
      <c r="E81" s="220"/>
      <c r="F81" s="220"/>
      <c r="G81" s="234"/>
      <c r="H81" s="234"/>
      <c r="I81" s="60">
        <f>I82+I88</f>
        <v>866</v>
      </c>
      <c r="J81" s="141"/>
    </row>
    <row r="82" spans="1:10" ht="77.25" hidden="1" x14ac:dyDescent="0.25">
      <c r="A82" s="151" t="s">
        <v>115</v>
      </c>
      <c r="B82" s="155">
        <v>909</v>
      </c>
      <c r="C82" s="95" t="s">
        <v>10</v>
      </c>
      <c r="D82" s="95" t="s">
        <v>3</v>
      </c>
      <c r="E82" s="220" t="s">
        <v>112</v>
      </c>
      <c r="F82" s="220"/>
      <c r="G82" s="234"/>
      <c r="H82" s="234"/>
      <c r="I82" s="60">
        <f>I83</f>
        <v>0</v>
      </c>
      <c r="J82" s="141"/>
    </row>
    <row r="83" spans="1:10" ht="128.25" hidden="1" x14ac:dyDescent="0.25">
      <c r="A83" s="153" t="s">
        <v>120</v>
      </c>
      <c r="B83" s="155">
        <v>909</v>
      </c>
      <c r="C83" s="95" t="s">
        <v>10</v>
      </c>
      <c r="D83" s="95" t="s">
        <v>3</v>
      </c>
      <c r="E83" s="220" t="s">
        <v>123</v>
      </c>
      <c r="F83" s="220"/>
      <c r="G83" s="234"/>
      <c r="H83" s="234"/>
      <c r="I83" s="60">
        <f>I84+I86</f>
        <v>0</v>
      </c>
      <c r="J83" s="141"/>
    </row>
    <row r="84" spans="1:10" ht="102.75" hidden="1" x14ac:dyDescent="0.25">
      <c r="A84" s="163" t="s">
        <v>142</v>
      </c>
      <c r="B84" s="155">
        <v>909</v>
      </c>
      <c r="C84" s="95" t="s">
        <v>10</v>
      </c>
      <c r="D84" s="95" t="s">
        <v>3</v>
      </c>
      <c r="E84" s="220" t="s">
        <v>121</v>
      </c>
      <c r="F84" s="220"/>
      <c r="G84" s="245"/>
      <c r="H84" s="245"/>
      <c r="I84" s="60">
        <f>I85</f>
        <v>0</v>
      </c>
      <c r="J84" s="141"/>
    </row>
    <row r="85" spans="1:10" ht="15" hidden="1" x14ac:dyDescent="0.25">
      <c r="A85" s="163" t="s">
        <v>111</v>
      </c>
      <c r="B85" s="155">
        <v>909</v>
      </c>
      <c r="C85" s="95" t="s">
        <v>10</v>
      </c>
      <c r="D85" s="95" t="s">
        <v>3</v>
      </c>
      <c r="E85" s="220" t="s">
        <v>121</v>
      </c>
      <c r="F85" s="220"/>
      <c r="G85" s="234">
        <v>410</v>
      </c>
      <c r="H85" s="234"/>
      <c r="I85" s="60">
        <v>0</v>
      </c>
      <c r="J85" s="141"/>
    </row>
    <row r="86" spans="1:10" ht="90" hidden="1" x14ac:dyDescent="0.25">
      <c r="A86" s="163" t="s">
        <v>143</v>
      </c>
      <c r="B86" s="155">
        <v>909</v>
      </c>
      <c r="C86" s="95" t="s">
        <v>10</v>
      </c>
      <c r="D86" s="95" t="s">
        <v>3</v>
      </c>
      <c r="E86" s="220" t="s">
        <v>122</v>
      </c>
      <c r="F86" s="220"/>
      <c r="G86" s="245"/>
      <c r="H86" s="245"/>
      <c r="I86" s="60">
        <f>I87</f>
        <v>0</v>
      </c>
      <c r="J86" s="141"/>
    </row>
    <row r="87" spans="1:10" ht="15" hidden="1" x14ac:dyDescent="0.25">
      <c r="A87" s="163" t="s">
        <v>111</v>
      </c>
      <c r="B87" s="155">
        <v>909</v>
      </c>
      <c r="C87" s="95" t="s">
        <v>10</v>
      </c>
      <c r="D87" s="95" t="s">
        <v>3</v>
      </c>
      <c r="E87" s="220" t="s">
        <v>122</v>
      </c>
      <c r="F87" s="220"/>
      <c r="G87" s="234">
        <v>410</v>
      </c>
      <c r="H87" s="234"/>
      <c r="I87" s="60">
        <v>0</v>
      </c>
      <c r="J87" s="141"/>
    </row>
    <row r="88" spans="1:10" ht="26.25" x14ac:dyDescent="0.25">
      <c r="A88" s="151" t="s">
        <v>23</v>
      </c>
      <c r="B88" s="155">
        <v>909</v>
      </c>
      <c r="C88" s="95" t="s">
        <v>10</v>
      </c>
      <c r="D88" s="95" t="s">
        <v>3</v>
      </c>
      <c r="E88" s="220">
        <v>9000000000</v>
      </c>
      <c r="F88" s="220"/>
      <c r="G88" s="234"/>
      <c r="H88" s="234"/>
      <c r="I88" s="60">
        <f>I89</f>
        <v>866</v>
      </c>
      <c r="J88" s="141"/>
    </row>
    <row r="89" spans="1:10" ht="39" x14ac:dyDescent="0.25">
      <c r="A89" s="151" t="s">
        <v>24</v>
      </c>
      <c r="B89" s="155">
        <v>909</v>
      </c>
      <c r="C89" s="95" t="s">
        <v>10</v>
      </c>
      <c r="D89" s="95" t="s">
        <v>3</v>
      </c>
      <c r="E89" s="220">
        <v>9900000000</v>
      </c>
      <c r="F89" s="220"/>
      <c r="G89" s="234"/>
      <c r="H89" s="234"/>
      <c r="I89" s="60">
        <f>I90+I92</f>
        <v>866</v>
      </c>
      <c r="J89" s="141"/>
    </row>
    <row r="90" spans="1:10" ht="39" x14ac:dyDescent="0.25">
      <c r="A90" s="151" t="s">
        <v>34</v>
      </c>
      <c r="B90" s="155">
        <v>909</v>
      </c>
      <c r="C90" s="95" t="s">
        <v>10</v>
      </c>
      <c r="D90" s="95" t="s">
        <v>3</v>
      </c>
      <c r="E90" s="234">
        <v>9900000280</v>
      </c>
      <c r="F90" s="234"/>
      <c r="G90" s="245"/>
      <c r="H90" s="245"/>
      <c r="I90" s="60">
        <f>I91</f>
        <v>810</v>
      </c>
      <c r="J90" s="141"/>
    </row>
    <row r="91" spans="1:10" ht="39" x14ac:dyDescent="0.25">
      <c r="A91" s="151" t="s">
        <v>27</v>
      </c>
      <c r="B91" s="155">
        <v>909</v>
      </c>
      <c r="C91" s="95" t="s">
        <v>10</v>
      </c>
      <c r="D91" s="95" t="s">
        <v>3</v>
      </c>
      <c r="E91" s="234">
        <v>9900000280</v>
      </c>
      <c r="F91" s="234"/>
      <c r="G91" s="234">
        <v>240</v>
      </c>
      <c r="H91" s="234"/>
      <c r="I91" s="60">
        <v>810</v>
      </c>
      <c r="J91" s="141"/>
    </row>
    <row r="92" spans="1:10" ht="77.25" x14ac:dyDescent="0.25">
      <c r="A92" s="151" t="s">
        <v>147</v>
      </c>
      <c r="B92" s="155">
        <v>909</v>
      </c>
      <c r="C92" s="95" t="s">
        <v>10</v>
      </c>
      <c r="D92" s="95" t="s">
        <v>3</v>
      </c>
      <c r="E92" s="234" t="s">
        <v>96</v>
      </c>
      <c r="F92" s="234"/>
      <c r="G92" s="245"/>
      <c r="H92" s="245"/>
      <c r="I92" s="60">
        <f>I93</f>
        <v>56</v>
      </c>
      <c r="J92" s="141"/>
    </row>
    <row r="93" spans="1:10" ht="39" x14ac:dyDescent="0.25">
      <c r="A93" s="151" t="s">
        <v>27</v>
      </c>
      <c r="B93" s="155">
        <v>909</v>
      </c>
      <c r="C93" s="95" t="s">
        <v>10</v>
      </c>
      <c r="D93" s="95" t="s">
        <v>3</v>
      </c>
      <c r="E93" s="234" t="s">
        <v>96</v>
      </c>
      <c r="F93" s="234"/>
      <c r="G93" s="234">
        <v>240</v>
      </c>
      <c r="H93" s="234"/>
      <c r="I93" s="60">
        <v>56</v>
      </c>
      <c r="J93" s="141"/>
    </row>
    <row r="94" spans="1:10" ht="15" x14ac:dyDescent="0.25">
      <c r="A94" s="149" t="s">
        <v>48</v>
      </c>
      <c r="B94" s="155">
        <v>909</v>
      </c>
      <c r="C94" s="142" t="s">
        <v>10</v>
      </c>
      <c r="D94" s="142" t="s">
        <v>7</v>
      </c>
      <c r="E94" s="220"/>
      <c r="F94" s="220"/>
      <c r="G94" s="234"/>
      <c r="H94" s="234"/>
      <c r="I94" s="60">
        <f>I95+I103</f>
        <v>720</v>
      </c>
      <c r="J94" s="141"/>
    </row>
    <row r="95" spans="1:10" ht="128.25" hidden="1" x14ac:dyDescent="0.25">
      <c r="A95" s="151" t="s">
        <v>119</v>
      </c>
      <c r="B95" s="155">
        <v>909</v>
      </c>
      <c r="C95" s="142" t="s">
        <v>10</v>
      </c>
      <c r="D95" s="142" t="s">
        <v>7</v>
      </c>
      <c r="E95" s="220" t="s">
        <v>117</v>
      </c>
      <c r="F95" s="220"/>
      <c r="G95" s="234"/>
      <c r="H95" s="234"/>
      <c r="I95" s="60">
        <f>I96</f>
        <v>0</v>
      </c>
      <c r="J95" s="141"/>
    </row>
    <row r="96" spans="1:10" ht="102.75" hidden="1" x14ac:dyDescent="0.25">
      <c r="A96" s="151" t="s">
        <v>150</v>
      </c>
      <c r="B96" s="155">
        <v>909</v>
      </c>
      <c r="C96" s="142" t="s">
        <v>10</v>
      </c>
      <c r="D96" s="142" t="s">
        <v>7</v>
      </c>
      <c r="E96" s="220" t="s">
        <v>118</v>
      </c>
      <c r="F96" s="220"/>
      <c r="G96" s="234"/>
      <c r="H96" s="234"/>
      <c r="I96" s="60">
        <f>I97+I101</f>
        <v>0</v>
      </c>
      <c r="J96" s="141"/>
    </row>
    <row r="97" spans="1:10" ht="39" hidden="1" x14ac:dyDescent="0.25">
      <c r="A97" s="151" t="s">
        <v>149</v>
      </c>
      <c r="B97" s="155">
        <v>909</v>
      </c>
      <c r="C97" s="142" t="s">
        <v>10</v>
      </c>
      <c r="D97" s="142" t="s">
        <v>7</v>
      </c>
      <c r="E97" s="234">
        <v>610070260</v>
      </c>
      <c r="F97" s="234"/>
      <c r="G97" s="245"/>
      <c r="H97" s="245"/>
      <c r="I97" s="60">
        <f>I98</f>
        <v>0</v>
      </c>
      <c r="J97" s="141"/>
    </row>
    <row r="98" spans="1:10" ht="39" hidden="1" x14ac:dyDescent="0.25">
      <c r="A98" s="151" t="s">
        <v>27</v>
      </c>
      <c r="B98" s="155">
        <v>909</v>
      </c>
      <c r="C98" s="142" t="s">
        <v>10</v>
      </c>
      <c r="D98" s="142" t="s">
        <v>7</v>
      </c>
      <c r="E98" s="234">
        <v>610070260</v>
      </c>
      <c r="F98" s="234"/>
      <c r="G98" s="234">
        <v>240</v>
      </c>
      <c r="H98" s="234"/>
      <c r="I98" s="60">
        <v>0</v>
      </c>
      <c r="J98" s="141"/>
    </row>
    <row r="99" spans="1:10" ht="13.5" hidden="1" customHeight="1" thickBot="1" x14ac:dyDescent="0.3">
      <c r="A99" s="151" t="s">
        <v>151</v>
      </c>
      <c r="B99" s="155">
        <v>909</v>
      </c>
      <c r="C99" s="142" t="s">
        <v>10</v>
      </c>
      <c r="D99" s="142" t="s">
        <v>7</v>
      </c>
      <c r="E99" s="234" t="s">
        <v>116</v>
      </c>
      <c r="F99" s="234"/>
      <c r="G99" s="144"/>
      <c r="H99" s="144"/>
      <c r="I99" s="60">
        <f>I100</f>
        <v>0</v>
      </c>
      <c r="J99" s="141"/>
    </row>
    <row r="100" spans="1:10" ht="13.5" hidden="1" customHeight="1" thickBot="1" x14ac:dyDescent="0.3">
      <c r="A100" s="151" t="s">
        <v>27</v>
      </c>
      <c r="B100" s="155">
        <v>909</v>
      </c>
      <c r="C100" s="142" t="s">
        <v>10</v>
      </c>
      <c r="D100" s="142" t="s">
        <v>7</v>
      </c>
      <c r="E100" s="234" t="s">
        <v>116</v>
      </c>
      <c r="F100" s="234"/>
      <c r="G100" s="234">
        <v>240</v>
      </c>
      <c r="H100" s="234"/>
      <c r="I100" s="60">
        <v>0</v>
      </c>
      <c r="J100" s="141"/>
    </row>
    <row r="101" spans="1:10" ht="39" hidden="1" x14ac:dyDescent="0.25">
      <c r="A101" s="151" t="s">
        <v>151</v>
      </c>
      <c r="B101" s="155">
        <v>909</v>
      </c>
      <c r="C101" s="142" t="s">
        <v>10</v>
      </c>
      <c r="D101" s="142" t="s">
        <v>7</v>
      </c>
      <c r="E101" s="234" t="s">
        <v>116</v>
      </c>
      <c r="F101" s="234"/>
      <c r="G101" s="144"/>
      <c r="H101" s="144"/>
      <c r="I101" s="60">
        <f>I102</f>
        <v>0</v>
      </c>
      <c r="J101" s="141"/>
    </row>
    <row r="102" spans="1:10" ht="39" hidden="1" x14ac:dyDescent="0.25">
      <c r="A102" s="151" t="s">
        <v>27</v>
      </c>
      <c r="B102" s="155">
        <v>909</v>
      </c>
      <c r="C102" s="142" t="s">
        <v>10</v>
      </c>
      <c r="D102" s="142" t="s">
        <v>7</v>
      </c>
      <c r="E102" s="234" t="s">
        <v>116</v>
      </c>
      <c r="F102" s="234"/>
      <c r="G102" s="234">
        <v>240</v>
      </c>
      <c r="H102" s="234"/>
      <c r="I102" s="60">
        <v>0</v>
      </c>
      <c r="J102" s="141"/>
    </row>
    <row r="103" spans="1:10" ht="39" x14ac:dyDescent="0.25">
      <c r="A103" s="151" t="s">
        <v>34</v>
      </c>
      <c r="B103" s="155">
        <v>909</v>
      </c>
      <c r="C103" s="142" t="s">
        <v>10</v>
      </c>
      <c r="D103" s="142" t="s">
        <v>7</v>
      </c>
      <c r="E103" s="220">
        <v>9000000000</v>
      </c>
      <c r="F103" s="220"/>
      <c r="G103" s="234"/>
      <c r="H103" s="234"/>
      <c r="I103" s="60">
        <f>I104</f>
        <v>720</v>
      </c>
      <c r="J103" s="141"/>
    </row>
    <row r="104" spans="1:10" ht="39" x14ac:dyDescent="0.25">
      <c r="A104" s="151" t="s">
        <v>27</v>
      </c>
      <c r="B104" s="155">
        <v>909</v>
      </c>
      <c r="C104" s="142" t="s">
        <v>10</v>
      </c>
      <c r="D104" s="142" t="s">
        <v>7</v>
      </c>
      <c r="E104" s="220">
        <v>9900000000</v>
      </c>
      <c r="F104" s="220"/>
      <c r="G104" s="234"/>
      <c r="H104" s="234"/>
      <c r="I104" s="60">
        <f>I105</f>
        <v>720</v>
      </c>
      <c r="J104" s="141"/>
    </row>
    <row r="105" spans="1:10" ht="39" x14ac:dyDescent="0.25">
      <c r="A105" s="151" t="s">
        <v>34</v>
      </c>
      <c r="B105" s="155">
        <v>909</v>
      </c>
      <c r="C105" s="142" t="s">
        <v>10</v>
      </c>
      <c r="D105" s="142" t="s">
        <v>7</v>
      </c>
      <c r="E105" s="234">
        <v>9900000280</v>
      </c>
      <c r="F105" s="234"/>
      <c r="G105" s="245"/>
      <c r="H105" s="245"/>
      <c r="I105" s="60">
        <f>I106</f>
        <v>720</v>
      </c>
      <c r="J105" s="141"/>
    </row>
    <row r="106" spans="1:10" ht="39" x14ac:dyDescent="0.25">
      <c r="A106" s="151" t="s">
        <v>27</v>
      </c>
      <c r="B106" s="155">
        <v>909</v>
      </c>
      <c r="C106" s="142" t="s">
        <v>10</v>
      </c>
      <c r="D106" s="142" t="s">
        <v>7</v>
      </c>
      <c r="E106" s="234">
        <v>9900000280</v>
      </c>
      <c r="F106" s="234"/>
      <c r="G106" s="234">
        <v>240</v>
      </c>
      <c r="H106" s="234"/>
      <c r="I106" s="60">
        <v>720</v>
      </c>
      <c r="J106" s="141"/>
    </row>
    <row r="107" spans="1:10" ht="15" x14ac:dyDescent="0.25">
      <c r="A107" s="149" t="s">
        <v>49</v>
      </c>
      <c r="B107" s="155">
        <v>909</v>
      </c>
      <c r="C107" s="142" t="s">
        <v>10</v>
      </c>
      <c r="D107" s="142" t="s">
        <v>4</v>
      </c>
      <c r="E107" s="220"/>
      <c r="F107" s="220"/>
      <c r="G107" s="234"/>
      <c r="H107" s="234"/>
      <c r="I107" s="60">
        <f>I108+I128</f>
        <v>7172</v>
      </c>
      <c r="J107" s="141"/>
    </row>
    <row r="108" spans="1:10" ht="90" x14ac:dyDescent="0.25">
      <c r="A108" s="151" t="s">
        <v>104</v>
      </c>
      <c r="B108" s="155">
        <v>909</v>
      </c>
      <c r="C108" s="142" t="s">
        <v>10</v>
      </c>
      <c r="D108" s="142" t="s">
        <v>4</v>
      </c>
      <c r="E108" s="220" t="s">
        <v>64</v>
      </c>
      <c r="F108" s="220"/>
      <c r="G108" s="234"/>
      <c r="H108" s="234"/>
      <c r="I108" s="60">
        <f>I109+I112+I115+I124+I119+I122+I126</f>
        <v>7092</v>
      </c>
      <c r="J108" s="141"/>
    </row>
    <row r="109" spans="1:10" ht="128.25" x14ac:dyDescent="0.25">
      <c r="A109" s="151" t="s">
        <v>66</v>
      </c>
      <c r="B109" s="155">
        <v>909</v>
      </c>
      <c r="C109" s="142" t="s">
        <v>10</v>
      </c>
      <c r="D109" s="142" t="s">
        <v>4</v>
      </c>
      <c r="E109" s="220" t="s">
        <v>65</v>
      </c>
      <c r="F109" s="220"/>
      <c r="G109" s="234"/>
      <c r="H109" s="234"/>
      <c r="I109" s="60">
        <f>I110</f>
        <v>3400</v>
      </c>
      <c r="J109" s="141"/>
    </row>
    <row r="110" spans="1:10" ht="26.25" x14ac:dyDescent="0.25">
      <c r="A110" s="151" t="s">
        <v>152</v>
      </c>
      <c r="B110" s="155">
        <v>909</v>
      </c>
      <c r="C110" s="142" t="s">
        <v>10</v>
      </c>
      <c r="D110" s="142" t="s">
        <v>4</v>
      </c>
      <c r="E110" s="220" t="s">
        <v>68</v>
      </c>
      <c r="F110" s="220"/>
      <c r="G110" s="234"/>
      <c r="H110" s="234"/>
      <c r="I110" s="60">
        <f>I111</f>
        <v>3400</v>
      </c>
      <c r="J110" s="141"/>
    </row>
    <row r="111" spans="1:10" ht="39" x14ac:dyDescent="0.25">
      <c r="A111" s="151" t="s">
        <v>27</v>
      </c>
      <c r="B111" s="155">
        <v>909</v>
      </c>
      <c r="C111" s="142" t="s">
        <v>10</v>
      </c>
      <c r="D111" s="142" t="s">
        <v>4</v>
      </c>
      <c r="E111" s="220" t="s">
        <v>68</v>
      </c>
      <c r="F111" s="220"/>
      <c r="G111" s="234">
        <v>240</v>
      </c>
      <c r="H111" s="234"/>
      <c r="I111" s="60">
        <v>3400</v>
      </c>
      <c r="J111" s="141"/>
    </row>
    <row r="112" spans="1:10" ht="115.5" x14ac:dyDescent="0.25">
      <c r="A112" s="151" t="s">
        <v>105</v>
      </c>
      <c r="B112" s="155">
        <v>909</v>
      </c>
      <c r="C112" s="142" t="s">
        <v>10</v>
      </c>
      <c r="D112" s="142" t="s">
        <v>4</v>
      </c>
      <c r="E112" s="220" t="s">
        <v>86</v>
      </c>
      <c r="F112" s="220"/>
      <c r="G112" s="245"/>
      <c r="H112" s="245"/>
      <c r="I112" s="60">
        <f>I113</f>
        <v>180</v>
      </c>
      <c r="J112" s="141"/>
    </row>
    <row r="113" spans="1:10" ht="39" x14ac:dyDescent="0.25">
      <c r="A113" s="151" t="s">
        <v>153</v>
      </c>
      <c r="B113" s="155">
        <v>909</v>
      </c>
      <c r="C113" s="142" t="s">
        <v>10</v>
      </c>
      <c r="D113" s="142" t="s">
        <v>4</v>
      </c>
      <c r="E113" s="220" t="s">
        <v>83</v>
      </c>
      <c r="F113" s="220"/>
      <c r="G113" s="234"/>
      <c r="H113" s="234"/>
      <c r="I113" s="60">
        <f>I114</f>
        <v>180</v>
      </c>
      <c r="J113" s="141"/>
    </row>
    <row r="114" spans="1:10" ht="39" x14ac:dyDescent="0.25">
      <c r="A114" s="151" t="s">
        <v>27</v>
      </c>
      <c r="B114" s="155">
        <v>909</v>
      </c>
      <c r="C114" s="142" t="s">
        <v>10</v>
      </c>
      <c r="D114" s="142" t="s">
        <v>4</v>
      </c>
      <c r="E114" s="220" t="s">
        <v>83</v>
      </c>
      <c r="F114" s="220"/>
      <c r="G114" s="245">
        <v>240</v>
      </c>
      <c r="H114" s="245"/>
      <c r="I114" s="60">
        <v>180</v>
      </c>
      <c r="J114" s="141"/>
    </row>
    <row r="115" spans="1:10" ht="128.25" x14ac:dyDescent="0.25">
      <c r="A115" s="151" t="s">
        <v>69</v>
      </c>
      <c r="B115" s="155">
        <v>909</v>
      </c>
      <c r="C115" s="142" t="s">
        <v>10</v>
      </c>
      <c r="D115" s="142" t="s">
        <v>4</v>
      </c>
      <c r="E115" s="220" t="s">
        <v>85</v>
      </c>
      <c r="F115" s="220"/>
      <c r="G115" s="245"/>
      <c r="H115" s="245"/>
      <c r="I115" s="60">
        <f>I116</f>
        <v>2650</v>
      </c>
      <c r="J115" s="141"/>
    </row>
    <row r="116" spans="1:10" ht="30" customHeight="1" x14ac:dyDescent="0.25">
      <c r="A116" s="151" t="s">
        <v>134</v>
      </c>
      <c r="B116" s="155">
        <v>909</v>
      </c>
      <c r="C116" s="142" t="s">
        <v>10</v>
      </c>
      <c r="D116" s="142" t="s">
        <v>4</v>
      </c>
      <c r="E116" s="220" t="s">
        <v>84</v>
      </c>
      <c r="F116" s="220"/>
      <c r="G116" s="245"/>
      <c r="H116" s="245"/>
      <c r="I116" s="60">
        <f>I117</f>
        <v>2650</v>
      </c>
      <c r="J116" s="141"/>
    </row>
    <row r="117" spans="1:10" ht="39" x14ac:dyDescent="0.25">
      <c r="A117" s="151" t="s">
        <v>27</v>
      </c>
      <c r="B117" s="155">
        <v>909</v>
      </c>
      <c r="C117" s="142" t="s">
        <v>10</v>
      </c>
      <c r="D117" s="142" t="s">
        <v>4</v>
      </c>
      <c r="E117" s="220" t="s">
        <v>84</v>
      </c>
      <c r="F117" s="220"/>
      <c r="G117" s="245">
        <v>240</v>
      </c>
      <c r="H117" s="245"/>
      <c r="I117" s="60">
        <v>2650</v>
      </c>
      <c r="J117" s="141"/>
    </row>
    <row r="118" spans="1:10" ht="115.5" x14ac:dyDescent="0.25">
      <c r="A118" s="151" t="s">
        <v>157</v>
      </c>
      <c r="B118" s="155">
        <v>909</v>
      </c>
      <c r="C118" s="142" t="s">
        <v>10</v>
      </c>
      <c r="D118" s="142" t="s">
        <v>4</v>
      </c>
      <c r="E118" s="220" t="s">
        <v>135</v>
      </c>
      <c r="F118" s="220"/>
      <c r="G118" s="143"/>
      <c r="H118" s="143"/>
      <c r="I118" s="60">
        <f>I119</f>
        <v>862</v>
      </c>
      <c r="J118" s="141"/>
    </row>
    <row r="119" spans="1:10" ht="77.25" x14ac:dyDescent="0.25">
      <c r="A119" s="163" t="s">
        <v>183</v>
      </c>
      <c r="B119" s="155">
        <v>909</v>
      </c>
      <c r="C119" s="142" t="s">
        <v>10</v>
      </c>
      <c r="D119" s="142" t="s">
        <v>4</v>
      </c>
      <c r="E119" s="220" t="s">
        <v>95</v>
      </c>
      <c r="F119" s="220"/>
      <c r="G119" s="245"/>
      <c r="H119" s="245"/>
      <c r="I119" s="60">
        <f>I120</f>
        <v>862</v>
      </c>
      <c r="J119" s="141"/>
    </row>
    <row r="120" spans="1:10" ht="39" x14ac:dyDescent="0.25">
      <c r="A120" s="151" t="s">
        <v>27</v>
      </c>
      <c r="B120" s="155">
        <v>909</v>
      </c>
      <c r="C120" s="142" t="s">
        <v>10</v>
      </c>
      <c r="D120" s="142" t="s">
        <v>4</v>
      </c>
      <c r="E120" s="220" t="s">
        <v>95</v>
      </c>
      <c r="F120" s="220"/>
      <c r="G120" s="245">
        <v>240</v>
      </c>
      <c r="H120" s="245"/>
      <c r="I120" s="60">
        <v>862</v>
      </c>
      <c r="J120" s="141"/>
    </row>
    <row r="121" spans="1:10" ht="179.25" hidden="1" x14ac:dyDescent="0.25">
      <c r="A121" s="151" t="s">
        <v>136</v>
      </c>
      <c r="B121" s="155">
        <v>909</v>
      </c>
      <c r="C121" s="142" t="s">
        <v>10</v>
      </c>
      <c r="D121" s="142" t="s">
        <v>4</v>
      </c>
      <c r="E121" s="220" t="s">
        <v>137</v>
      </c>
      <c r="F121" s="220"/>
      <c r="G121" s="143"/>
      <c r="H121" s="143"/>
      <c r="I121" s="60">
        <f>I123+I124+I126</f>
        <v>0</v>
      </c>
      <c r="J121" s="141"/>
    </row>
    <row r="122" spans="1:10" ht="102.75" hidden="1" x14ac:dyDescent="0.25">
      <c r="A122" s="151" t="s">
        <v>138</v>
      </c>
      <c r="B122" s="155">
        <v>909</v>
      </c>
      <c r="C122" s="142" t="s">
        <v>10</v>
      </c>
      <c r="D122" s="142" t="s">
        <v>4</v>
      </c>
      <c r="E122" s="220" t="s">
        <v>89</v>
      </c>
      <c r="F122" s="220"/>
      <c r="G122" s="143"/>
      <c r="H122" s="143"/>
      <c r="I122" s="60">
        <f>I123</f>
        <v>0</v>
      </c>
      <c r="J122" s="141"/>
    </row>
    <row r="123" spans="1:10" ht="39" hidden="1" x14ac:dyDescent="0.25">
      <c r="A123" s="151" t="s">
        <v>27</v>
      </c>
      <c r="B123" s="155">
        <v>909</v>
      </c>
      <c r="C123" s="142" t="s">
        <v>10</v>
      </c>
      <c r="D123" s="142" t="s">
        <v>4</v>
      </c>
      <c r="E123" s="220" t="s">
        <v>89</v>
      </c>
      <c r="F123" s="220"/>
      <c r="G123" s="245">
        <v>240</v>
      </c>
      <c r="H123" s="245"/>
      <c r="I123" s="60">
        <v>0</v>
      </c>
      <c r="J123" s="141"/>
    </row>
    <row r="124" spans="1:10" ht="102.75" hidden="1" x14ac:dyDescent="0.25">
      <c r="A124" s="164" t="s">
        <v>154</v>
      </c>
      <c r="B124" s="155">
        <v>909</v>
      </c>
      <c r="C124" s="142" t="s">
        <v>10</v>
      </c>
      <c r="D124" s="142" t="s">
        <v>4</v>
      </c>
      <c r="E124" s="220" t="s">
        <v>88</v>
      </c>
      <c r="F124" s="220"/>
      <c r="G124" s="245"/>
      <c r="H124" s="245"/>
      <c r="I124" s="60">
        <f>I125</f>
        <v>0</v>
      </c>
      <c r="J124" s="141"/>
    </row>
    <row r="125" spans="1:10" ht="39" hidden="1" x14ac:dyDescent="0.25">
      <c r="A125" s="151" t="s">
        <v>27</v>
      </c>
      <c r="B125" s="155">
        <v>909</v>
      </c>
      <c r="C125" s="142" t="s">
        <v>10</v>
      </c>
      <c r="D125" s="142" t="s">
        <v>4</v>
      </c>
      <c r="E125" s="220" t="s">
        <v>88</v>
      </c>
      <c r="F125" s="220"/>
      <c r="G125" s="245">
        <v>240</v>
      </c>
      <c r="H125" s="245"/>
      <c r="I125" s="60">
        <v>0</v>
      </c>
      <c r="J125" s="141"/>
    </row>
    <row r="126" spans="1:10" ht="115.5" hidden="1" x14ac:dyDescent="0.25">
      <c r="A126" s="164" t="s">
        <v>139</v>
      </c>
      <c r="B126" s="155">
        <v>909</v>
      </c>
      <c r="C126" s="142" t="s">
        <v>10</v>
      </c>
      <c r="D126" s="142" t="s">
        <v>4</v>
      </c>
      <c r="E126" s="220" t="s">
        <v>91</v>
      </c>
      <c r="F126" s="220"/>
      <c r="G126" s="143"/>
      <c r="H126" s="143"/>
      <c r="I126" s="60">
        <f>I127</f>
        <v>0</v>
      </c>
      <c r="J126" s="141"/>
    </row>
    <row r="127" spans="1:10" ht="39" hidden="1" x14ac:dyDescent="0.25">
      <c r="A127" s="151" t="s">
        <v>27</v>
      </c>
      <c r="B127" s="155">
        <v>909</v>
      </c>
      <c r="C127" s="142" t="s">
        <v>10</v>
      </c>
      <c r="D127" s="142" t="s">
        <v>4</v>
      </c>
      <c r="E127" s="220" t="s">
        <v>91</v>
      </c>
      <c r="F127" s="220"/>
      <c r="G127" s="245">
        <v>240</v>
      </c>
      <c r="H127" s="245"/>
      <c r="I127" s="60">
        <v>0</v>
      </c>
      <c r="J127" s="141"/>
    </row>
    <row r="128" spans="1:10" ht="26.25" x14ac:dyDescent="0.25">
      <c r="A128" s="151" t="s">
        <v>23</v>
      </c>
      <c r="B128" s="155">
        <v>909</v>
      </c>
      <c r="C128" s="142" t="s">
        <v>10</v>
      </c>
      <c r="D128" s="142" t="s">
        <v>4</v>
      </c>
      <c r="E128" s="220">
        <v>9000000000</v>
      </c>
      <c r="F128" s="220"/>
      <c r="G128" s="143"/>
      <c r="H128" s="143"/>
      <c r="I128" s="60">
        <f>I129</f>
        <v>80</v>
      </c>
      <c r="J128" s="141"/>
    </row>
    <row r="129" spans="1:10" ht="39" x14ac:dyDescent="0.25">
      <c r="A129" s="151" t="s">
        <v>24</v>
      </c>
      <c r="B129" s="155">
        <v>909</v>
      </c>
      <c r="C129" s="142" t="s">
        <v>10</v>
      </c>
      <c r="D129" s="142" t="s">
        <v>4</v>
      </c>
      <c r="E129" s="220">
        <v>9900000000</v>
      </c>
      <c r="F129" s="220"/>
      <c r="G129" s="143"/>
      <c r="H129" s="143"/>
      <c r="I129" s="60">
        <f>I130</f>
        <v>80</v>
      </c>
      <c r="J129" s="141"/>
    </row>
    <row r="130" spans="1:10" ht="29.25" customHeight="1" x14ac:dyDescent="0.25">
      <c r="A130" s="151" t="s">
        <v>90</v>
      </c>
      <c r="B130" s="155">
        <v>909</v>
      </c>
      <c r="C130" s="142" t="s">
        <v>10</v>
      </c>
      <c r="D130" s="142" t="s">
        <v>4</v>
      </c>
      <c r="E130" s="245">
        <v>9900005040</v>
      </c>
      <c r="F130" s="245"/>
      <c r="G130" s="143"/>
      <c r="H130" s="143"/>
      <c r="I130" s="60">
        <f>I131</f>
        <v>80</v>
      </c>
      <c r="J130" s="141"/>
    </row>
    <row r="131" spans="1:10" ht="15" x14ac:dyDescent="0.25">
      <c r="A131" s="151" t="s">
        <v>33</v>
      </c>
      <c r="B131" s="155">
        <v>909</v>
      </c>
      <c r="C131" s="142" t="s">
        <v>10</v>
      </c>
      <c r="D131" s="142" t="s">
        <v>4</v>
      </c>
      <c r="E131" s="245">
        <v>9900005040</v>
      </c>
      <c r="F131" s="245"/>
      <c r="G131" s="245">
        <v>540</v>
      </c>
      <c r="H131" s="245"/>
      <c r="I131" s="60">
        <v>80</v>
      </c>
      <c r="J131" s="141"/>
    </row>
    <row r="132" spans="1:10" ht="32.25" customHeight="1" x14ac:dyDescent="0.25">
      <c r="A132" s="154" t="s">
        <v>51</v>
      </c>
      <c r="B132" s="155">
        <v>909</v>
      </c>
      <c r="C132" s="25" t="s">
        <v>11</v>
      </c>
      <c r="D132" s="25" t="s">
        <v>13</v>
      </c>
      <c r="E132" s="220"/>
      <c r="F132" s="220"/>
      <c r="G132" s="234"/>
      <c r="H132" s="234"/>
      <c r="I132" s="60">
        <f>I133</f>
        <v>17075.099999999999</v>
      </c>
      <c r="J132" s="141"/>
    </row>
    <row r="133" spans="1:10" ht="15" x14ac:dyDescent="0.25">
      <c r="A133" s="149" t="s">
        <v>52</v>
      </c>
      <c r="B133" s="155">
        <v>909</v>
      </c>
      <c r="C133" s="142" t="s">
        <v>11</v>
      </c>
      <c r="D133" s="142" t="s">
        <v>3</v>
      </c>
      <c r="E133" s="220"/>
      <c r="F133" s="220"/>
      <c r="G133" s="234"/>
      <c r="H133" s="234"/>
      <c r="I133" s="60">
        <f>I134</f>
        <v>17075.099999999999</v>
      </c>
      <c r="J133" s="141"/>
    </row>
    <row r="134" spans="1:10" ht="90" x14ac:dyDescent="0.25">
      <c r="A134" s="151" t="s">
        <v>106</v>
      </c>
      <c r="B134" s="155">
        <v>909</v>
      </c>
      <c r="C134" s="142" t="s">
        <v>11</v>
      </c>
      <c r="D134" s="142" t="s">
        <v>3</v>
      </c>
      <c r="E134" s="220" t="s">
        <v>70</v>
      </c>
      <c r="F134" s="220"/>
      <c r="G134" s="234"/>
      <c r="H134" s="234"/>
      <c r="I134" s="60">
        <f>I135+I142</f>
        <v>17075.099999999999</v>
      </c>
      <c r="J134" s="141"/>
    </row>
    <row r="135" spans="1:10" ht="141" x14ac:dyDescent="0.25">
      <c r="A135" s="151" t="s">
        <v>107</v>
      </c>
      <c r="B135" s="155">
        <v>909</v>
      </c>
      <c r="C135" s="142" t="s">
        <v>11</v>
      </c>
      <c r="D135" s="142" t="s">
        <v>3</v>
      </c>
      <c r="E135" s="220" t="s">
        <v>71</v>
      </c>
      <c r="F135" s="220"/>
      <c r="G135" s="234"/>
      <c r="H135" s="234"/>
      <c r="I135" s="60">
        <f>I136+I141</f>
        <v>1711.5</v>
      </c>
      <c r="J135" s="141"/>
    </row>
    <row r="136" spans="1:10" ht="26.25" x14ac:dyDescent="0.25">
      <c r="A136" s="151" t="s">
        <v>140</v>
      </c>
      <c r="B136" s="155">
        <v>909</v>
      </c>
      <c r="C136" s="142" t="s">
        <v>11</v>
      </c>
      <c r="D136" s="142" t="s">
        <v>3</v>
      </c>
      <c r="E136" s="220" t="s">
        <v>73</v>
      </c>
      <c r="F136" s="220"/>
      <c r="G136" s="245"/>
      <c r="H136" s="245"/>
      <c r="I136" s="60">
        <f>I137+I138+I139</f>
        <v>1242.7</v>
      </c>
      <c r="J136" s="141"/>
    </row>
    <row r="137" spans="1:10" ht="26.25" x14ac:dyDescent="0.25">
      <c r="A137" s="151" t="s">
        <v>50</v>
      </c>
      <c r="B137" s="155">
        <v>909</v>
      </c>
      <c r="C137" s="142" t="s">
        <v>11</v>
      </c>
      <c r="D137" s="142" t="s">
        <v>3</v>
      </c>
      <c r="E137" s="220" t="s">
        <v>73</v>
      </c>
      <c r="F137" s="220"/>
      <c r="G137" s="245">
        <v>110</v>
      </c>
      <c r="H137" s="245"/>
      <c r="I137" s="60">
        <v>981.7</v>
      </c>
      <c r="J137" s="141"/>
    </row>
    <row r="138" spans="1:10" ht="39" x14ac:dyDescent="0.25">
      <c r="A138" s="151" t="s">
        <v>27</v>
      </c>
      <c r="B138" s="155">
        <v>909</v>
      </c>
      <c r="C138" s="142" t="s">
        <v>11</v>
      </c>
      <c r="D138" s="142" t="s">
        <v>3</v>
      </c>
      <c r="E138" s="220" t="s">
        <v>73</v>
      </c>
      <c r="F138" s="220"/>
      <c r="G138" s="245">
        <v>240</v>
      </c>
      <c r="H138" s="245"/>
      <c r="I138" s="60">
        <v>260</v>
      </c>
      <c r="J138" s="141"/>
    </row>
    <row r="139" spans="1:10" ht="15" x14ac:dyDescent="0.25">
      <c r="A139" s="151" t="s">
        <v>28</v>
      </c>
      <c r="B139" s="155">
        <v>909</v>
      </c>
      <c r="C139" s="142" t="s">
        <v>11</v>
      </c>
      <c r="D139" s="142" t="s">
        <v>3</v>
      </c>
      <c r="E139" s="220" t="s">
        <v>73</v>
      </c>
      <c r="F139" s="220"/>
      <c r="G139" s="245">
        <v>850</v>
      </c>
      <c r="H139" s="245"/>
      <c r="I139" s="60">
        <v>1</v>
      </c>
      <c r="J139" s="141"/>
    </row>
    <row r="140" spans="1:10" ht="32.450000000000003" customHeight="1" x14ac:dyDescent="0.25">
      <c r="A140" s="151" t="s">
        <v>182</v>
      </c>
      <c r="B140" s="155">
        <v>909</v>
      </c>
      <c r="C140" s="142" t="s">
        <v>11</v>
      </c>
      <c r="D140" s="142" t="s">
        <v>3</v>
      </c>
      <c r="E140" s="220" t="s">
        <v>163</v>
      </c>
      <c r="F140" s="220"/>
      <c r="G140" s="143"/>
      <c r="H140" s="143"/>
      <c r="I140" s="60">
        <f>I141</f>
        <v>468.8</v>
      </c>
      <c r="J140" s="141"/>
    </row>
    <row r="141" spans="1:10" ht="26.25" x14ac:dyDescent="0.25">
      <c r="A141" s="151" t="s">
        <v>50</v>
      </c>
      <c r="B141" s="155">
        <v>909</v>
      </c>
      <c r="C141" s="142" t="s">
        <v>11</v>
      </c>
      <c r="D141" s="142" t="s">
        <v>3</v>
      </c>
      <c r="E141" s="220" t="s">
        <v>163</v>
      </c>
      <c r="F141" s="220"/>
      <c r="G141" s="245">
        <v>110</v>
      </c>
      <c r="H141" s="245"/>
      <c r="I141" s="60">
        <v>468.8</v>
      </c>
      <c r="J141" s="141"/>
    </row>
    <row r="142" spans="1:10" ht="153.75" x14ac:dyDescent="0.25">
      <c r="A142" s="151" t="s">
        <v>124</v>
      </c>
      <c r="B142" s="155">
        <v>909</v>
      </c>
      <c r="C142" s="142" t="s">
        <v>11</v>
      </c>
      <c r="D142" s="142" t="s">
        <v>3</v>
      </c>
      <c r="E142" s="220" t="s">
        <v>75</v>
      </c>
      <c r="F142" s="220"/>
      <c r="G142" s="245"/>
      <c r="H142" s="245"/>
      <c r="I142" s="60">
        <f>I143+I147+I149</f>
        <v>15363.6</v>
      </c>
      <c r="J142" s="141"/>
    </row>
    <row r="143" spans="1:10" ht="32.25" customHeight="1" x14ac:dyDescent="0.25">
      <c r="A143" s="151" t="s">
        <v>141</v>
      </c>
      <c r="B143" s="155">
        <v>909</v>
      </c>
      <c r="C143" s="142" t="s">
        <v>11</v>
      </c>
      <c r="D143" s="142" t="s">
        <v>3</v>
      </c>
      <c r="E143" s="220" t="s">
        <v>76</v>
      </c>
      <c r="F143" s="220"/>
      <c r="G143" s="245"/>
      <c r="H143" s="245"/>
      <c r="I143" s="60">
        <f>I144+I145+I146</f>
        <v>9457.2000000000007</v>
      </c>
      <c r="J143" s="141"/>
    </row>
    <row r="144" spans="1:10" ht="26.25" x14ac:dyDescent="0.25">
      <c r="A144" s="151" t="s">
        <v>50</v>
      </c>
      <c r="B144" s="155">
        <v>909</v>
      </c>
      <c r="C144" s="142" t="s">
        <v>11</v>
      </c>
      <c r="D144" s="142" t="s">
        <v>3</v>
      </c>
      <c r="E144" s="220" t="s">
        <v>76</v>
      </c>
      <c r="F144" s="220"/>
      <c r="G144" s="245">
        <v>110</v>
      </c>
      <c r="H144" s="245"/>
      <c r="I144" s="60">
        <v>3198.1</v>
      </c>
      <c r="J144" s="141"/>
    </row>
    <row r="145" spans="1:10" ht="39" x14ac:dyDescent="0.25">
      <c r="A145" s="151" t="s">
        <v>27</v>
      </c>
      <c r="B145" s="155">
        <v>909</v>
      </c>
      <c r="C145" s="142" t="s">
        <v>11</v>
      </c>
      <c r="D145" s="142" t="s">
        <v>3</v>
      </c>
      <c r="E145" s="220" t="s">
        <v>76</v>
      </c>
      <c r="F145" s="220"/>
      <c r="G145" s="245">
        <v>240</v>
      </c>
      <c r="H145" s="245"/>
      <c r="I145" s="60">
        <v>6249.1</v>
      </c>
      <c r="J145" s="141"/>
    </row>
    <row r="146" spans="1:10" ht="15" x14ac:dyDescent="0.25">
      <c r="A146" s="151" t="s">
        <v>28</v>
      </c>
      <c r="B146" s="155">
        <v>909</v>
      </c>
      <c r="C146" s="142" t="s">
        <v>11</v>
      </c>
      <c r="D146" s="142" t="s">
        <v>3</v>
      </c>
      <c r="E146" s="220" t="s">
        <v>76</v>
      </c>
      <c r="F146" s="220"/>
      <c r="G146" s="245">
        <v>850</v>
      </c>
      <c r="H146" s="245"/>
      <c r="I146" s="60">
        <v>10</v>
      </c>
      <c r="J146" s="141"/>
    </row>
    <row r="147" spans="1:10" ht="30.6" customHeight="1" x14ac:dyDescent="0.25">
      <c r="A147" s="151" t="s">
        <v>182</v>
      </c>
      <c r="B147" s="155">
        <v>909</v>
      </c>
      <c r="C147" s="142" t="s">
        <v>11</v>
      </c>
      <c r="D147" s="142" t="s">
        <v>3</v>
      </c>
      <c r="E147" s="220" t="s">
        <v>161</v>
      </c>
      <c r="F147" s="220"/>
      <c r="G147" s="245"/>
      <c r="H147" s="245"/>
      <c r="I147" s="60">
        <f>I148</f>
        <v>3557.5</v>
      </c>
      <c r="J147" s="141"/>
    </row>
    <row r="148" spans="1:10" ht="26.25" x14ac:dyDescent="0.25">
      <c r="A148" s="151" t="s">
        <v>50</v>
      </c>
      <c r="B148" s="155">
        <v>909</v>
      </c>
      <c r="C148" s="142" t="s">
        <v>11</v>
      </c>
      <c r="D148" s="142" t="s">
        <v>3</v>
      </c>
      <c r="E148" s="220" t="s">
        <v>161</v>
      </c>
      <c r="F148" s="220"/>
      <c r="G148" s="245">
        <v>110</v>
      </c>
      <c r="H148" s="245"/>
      <c r="I148" s="60">
        <v>3557.5</v>
      </c>
      <c r="J148" s="141"/>
    </row>
    <row r="149" spans="1:10" ht="64.5" x14ac:dyDescent="0.25">
      <c r="A149" s="151" t="s">
        <v>173</v>
      </c>
      <c r="B149" s="155">
        <v>909</v>
      </c>
      <c r="C149" s="142" t="s">
        <v>11</v>
      </c>
      <c r="D149" s="142" t="s">
        <v>3</v>
      </c>
      <c r="E149" s="220" t="s">
        <v>174</v>
      </c>
      <c r="F149" s="220"/>
      <c r="G149" s="143"/>
      <c r="H149" s="143"/>
      <c r="I149" s="60">
        <f>I150</f>
        <v>2348.9</v>
      </c>
      <c r="J149" s="141"/>
    </row>
    <row r="150" spans="1:10" ht="39" x14ac:dyDescent="0.25">
      <c r="A150" s="151" t="s">
        <v>27</v>
      </c>
      <c r="B150" s="155">
        <v>909</v>
      </c>
      <c r="C150" s="142" t="s">
        <v>11</v>
      </c>
      <c r="D150" s="142" t="s">
        <v>3</v>
      </c>
      <c r="E150" s="220" t="s">
        <v>174</v>
      </c>
      <c r="F150" s="220"/>
      <c r="G150" s="245">
        <v>240</v>
      </c>
      <c r="H150" s="245"/>
      <c r="I150" s="60">
        <v>2348.9</v>
      </c>
      <c r="J150" s="141"/>
    </row>
    <row r="151" spans="1:10" ht="15" x14ac:dyDescent="0.25">
      <c r="A151" s="149" t="s">
        <v>53</v>
      </c>
      <c r="B151" s="155">
        <v>909</v>
      </c>
      <c r="C151" s="142" t="s">
        <v>12</v>
      </c>
      <c r="D151" s="142" t="s">
        <v>13</v>
      </c>
      <c r="E151" s="220"/>
      <c r="F151" s="220"/>
      <c r="G151" s="234"/>
      <c r="H151" s="234"/>
      <c r="I151" s="60">
        <f>I153+I159+I163</f>
        <v>5242.3999999999996</v>
      </c>
      <c r="J151" s="141"/>
    </row>
    <row r="152" spans="1:10" ht="15" x14ac:dyDescent="0.25">
      <c r="A152" s="149" t="s">
        <v>179</v>
      </c>
      <c r="B152" s="155">
        <v>909</v>
      </c>
      <c r="C152" s="142" t="s">
        <v>12</v>
      </c>
      <c r="D152" s="142" t="s">
        <v>3</v>
      </c>
      <c r="E152" s="248"/>
      <c r="F152" s="249"/>
      <c r="G152" s="144"/>
      <c r="H152" s="144"/>
      <c r="I152" s="60">
        <f>I153</f>
        <v>753</v>
      </c>
      <c r="J152" s="141"/>
    </row>
    <row r="153" spans="1:10" ht="90" x14ac:dyDescent="0.25">
      <c r="A153" s="151" t="s">
        <v>103</v>
      </c>
      <c r="B153" s="155">
        <v>909</v>
      </c>
      <c r="C153" s="142" t="s">
        <v>12</v>
      </c>
      <c r="D153" s="142" t="s">
        <v>3</v>
      </c>
      <c r="E153" s="220" t="s">
        <v>72</v>
      </c>
      <c r="F153" s="220"/>
      <c r="G153" s="234"/>
      <c r="H153" s="234"/>
      <c r="I153" s="60">
        <f>I154</f>
        <v>753</v>
      </c>
      <c r="J153" s="141"/>
    </row>
    <row r="154" spans="1:10" ht="183.75" customHeight="1" x14ac:dyDescent="0.25">
      <c r="A154" s="165" t="s">
        <v>102</v>
      </c>
      <c r="B154" s="155">
        <v>909</v>
      </c>
      <c r="C154" s="142" t="s">
        <v>12</v>
      </c>
      <c r="D154" s="142" t="s">
        <v>3</v>
      </c>
      <c r="E154" s="220" t="s">
        <v>78</v>
      </c>
      <c r="F154" s="220"/>
      <c r="G154" s="234"/>
      <c r="H154" s="234"/>
      <c r="I154" s="60">
        <f>I155</f>
        <v>753</v>
      </c>
      <c r="J154" s="141"/>
    </row>
    <row r="155" spans="1:10" ht="30" customHeight="1" x14ac:dyDescent="0.25">
      <c r="A155" s="151" t="s">
        <v>155</v>
      </c>
      <c r="B155" s="155">
        <v>909</v>
      </c>
      <c r="C155" s="142" t="s">
        <v>12</v>
      </c>
      <c r="D155" s="142" t="s">
        <v>3</v>
      </c>
      <c r="E155" s="220" t="s">
        <v>79</v>
      </c>
      <c r="F155" s="220"/>
      <c r="G155" s="234"/>
      <c r="H155" s="234"/>
      <c r="I155" s="60">
        <f>I156</f>
        <v>753</v>
      </c>
      <c r="J155" s="141"/>
    </row>
    <row r="156" spans="1:10" ht="26.25" x14ac:dyDescent="0.25">
      <c r="A156" s="151" t="s">
        <v>54</v>
      </c>
      <c r="B156" s="155">
        <v>909</v>
      </c>
      <c r="C156" s="142" t="s">
        <v>12</v>
      </c>
      <c r="D156" s="142" t="s">
        <v>3</v>
      </c>
      <c r="E156" s="220" t="s">
        <v>79</v>
      </c>
      <c r="F156" s="220"/>
      <c r="G156" s="234">
        <v>310</v>
      </c>
      <c r="H156" s="234"/>
      <c r="I156" s="60">
        <v>753</v>
      </c>
      <c r="J156" s="141"/>
    </row>
    <row r="157" spans="1:10" ht="15" x14ac:dyDescent="0.25">
      <c r="A157" s="151" t="s">
        <v>178</v>
      </c>
      <c r="B157" s="155">
        <v>909</v>
      </c>
      <c r="C157" s="25" t="s">
        <v>12</v>
      </c>
      <c r="D157" s="25" t="s">
        <v>4</v>
      </c>
      <c r="E157" s="248"/>
      <c r="F157" s="249"/>
      <c r="G157" s="144"/>
      <c r="H157" s="144"/>
      <c r="I157" s="60">
        <f>I158+I163</f>
        <v>4489.3999999999996</v>
      </c>
      <c r="J157" s="141"/>
    </row>
    <row r="158" spans="1:10" ht="90" x14ac:dyDescent="0.25">
      <c r="A158" s="151" t="s">
        <v>103</v>
      </c>
      <c r="B158" s="155">
        <v>909</v>
      </c>
      <c r="C158" s="25" t="s">
        <v>12</v>
      </c>
      <c r="D158" s="25" t="s">
        <v>4</v>
      </c>
      <c r="E158" s="220" t="s">
        <v>72</v>
      </c>
      <c r="F158" s="220"/>
      <c r="G158" s="144"/>
      <c r="H158" s="144"/>
      <c r="I158" s="60">
        <f>I159</f>
        <v>300</v>
      </c>
      <c r="J158" s="141"/>
    </row>
    <row r="159" spans="1:10" ht="166.5" x14ac:dyDescent="0.25">
      <c r="A159" s="151" t="s">
        <v>101</v>
      </c>
      <c r="B159" s="155">
        <v>909</v>
      </c>
      <c r="C159" s="25" t="s">
        <v>12</v>
      </c>
      <c r="D159" s="25" t="s">
        <v>4</v>
      </c>
      <c r="E159" s="220" t="s">
        <v>87</v>
      </c>
      <c r="F159" s="220"/>
      <c r="G159" s="144"/>
      <c r="H159" s="144"/>
      <c r="I159" s="60">
        <f>I160</f>
        <v>300</v>
      </c>
      <c r="J159" s="141"/>
    </row>
    <row r="160" spans="1:10" ht="39" x14ac:dyDescent="0.25">
      <c r="A160" s="151" t="s">
        <v>148</v>
      </c>
      <c r="B160" s="155">
        <v>909</v>
      </c>
      <c r="C160" s="25" t="s">
        <v>12</v>
      </c>
      <c r="D160" s="25" t="s">
        <v>4</v>
      </c>
      <c r="E160" s="220" t="s">
        <v>80</v>
      </c>
      <c r="F160" s="220"/>
      <c r="G160" s="144"/>
      <c r="H160" s="144"/>
      <c r="I160" s="60">
        <f>I161+I162</f>
        <v>300</v>
      </c>
      <c r="J160" s="141"/>
    </row>
    <row r="161" spans="1:10" ht="39" x14ac:dyDescent="0.25">
      <c r="A161" s="151" t="s">
        <v>81</v>
      </c>
      <c r="B161" s="155">
        <v>909</v>
      </c>
      <c r="C161" s="25" t="s">
        <v>12</v>
      </c>
      <c r="D161" s="25" t="s">
        <v>4</v>
      </c>
      <c r="E161" s="220" t="s">
        <v>80</v>
      </c>
      <c r="F161" s="220"/>
      <c r="G161" s="234">
        <v>320</v>
      </c>
      <c r="H161" s="234"/>
      <c r="I161" s="60">
        <v>50</v>
      </c>
      <c r="J161" s="141"/>
    </row>
    <row r="162" spans="1:10" ht="15" x14ac:dyDescent="0.25">
      <c r="A162" s="151" t="s">
        <v>92</v>
      </c>
      <c r="B162" s="155">
        <v>909</v>
      </c>
      <c r="C162" s="25" t="s">
        <v>12</v>
      </c>
      <c r="D162" s="25" t="s">
        <v>4</v>
      </c>
      <c r="E162" s="220" t="s">
        <v>80</v>
      </c>
      <c r="F162" s="220"/>
      <c r="G162" s="234">
        <v>360</v>
      </c>
      <c r="H162" s="234"/>
      <c r="I162" s="60">
        <v>250</v>
      </c>
      <c r="J162" s="141"/>
    </row>
    <row r="163" spans="1:10" ht="55.9" customHeight="1" x14ac:dyDescent="0.25">
      <c r="A163" s="151" t="s">
        <v>115</v>
      </c>
      <c r="B163" s="155">
        <v>909</v>
      </c>
      <c r="C163" s="25" t="s">
        <v>12</v>
      </c>
      <c r="D163" s="25" t="s">
        <v>4</v>
      </c>
      <c r="E163" s="220" t="s">
        <v>112</v>
      </c>
      <c r="F163" s="220"/>
      <c r="G163" s="234"/>
      <c r="H163" s="234"/>
      <c r="I163" s="60">
        <f>I165</f>
        <v>4189.3999999999996</v>
      </c>
      <c r="J163" s="141"/>
    </row>
    <row r="164" spans="1:10" ht="69" customHeight="1" x14ac:dyDescent="0.25">
      <c r="A164" s="151" t="s">
        <v>146</v>
      </c>
      <c r="B164" s="155">
        <v>909</v>
      </c>
      <c r="C164" s="25" t="s">
        <v>12</v>
      </c>
      <c r="D164" s="25" t="s">
        <v>4</v>
      </c>
      <c r="E164" s="220" t="s">
        <v>113</v>
      </c>
      <c r="F164" s="220"/>
      <c r="G164" s="144"/>
      <c r="H164" s="144"/>
      <c r="I164" s="60">
        <f>I165</f>
        <v>4189.3999999999996</v>
      </c>
      <c r="J164" s="141"/>
    </row>
    <row r="165" spans="1:10" ht="77.25" x14ac:dyDescent="0.25">
      <c r="A165" s="151" t="s">
        <v>181</v>
      </c>
      <c r="B165" s="155">
        <v>909</v>
      </c>
      <c r="C165" s="25" t="s">
        <v>12</v>
      </c>
      <c r="D165" s="25" t="s">
        <v>4</v>
      </c>
      <c r="E165" s="220" t="s">
        <v>114</v>
      </c>
      <c r="F165" s="220"/>
      <c r="G165" s="234"/>
      <c r="H165" s="234"/>
      <c r="I165" s="60">
        <f>I166</f>
        <v>4189.3999999999996</v>
      </c>
      <c r="J165" s="141"/>
    </row>
    <row r="166" spans="1:10" ht="39" x14ac:dyDescent="0.25">
      <c r="A166" s="151" t="s">
        <v>81</v>
      </c>
      <c r="B166" s="155">
        <v>909</v>
      </c>
      <c r="C166" s="25" t="s">
        <v>12</v>
      </c>
      <c r="D166" s="25" t="s">
        <v>4</v>
      </c>
      <c r="E166" s="220" t="s">
        <v>114</v>
      </c>
      <c r="F166" s="220"/>
      <c r="G166" s="234">
        <v>320</v>
      </c>
      <c r="H166" s="234"/>
      <c r="I166" s="60">
        <v>4189.3999999999996</v>
      </c>
      <c r="J166" s="141"/>
    </row>
    <row r="167" spans="1:10" ht="15.75" x14ac:dyDescent="0.25">
      <c r="A167" s="166" t="s">
        <v>166</v>
      </c>
      <c r="B167" s="166"/>
      <c r="C167" s="159"/>
      <c r="D167" s="159"/>
      <c r="E167" s="247"/>
      <c r="F167" s="247"/>
      <c r="G167" s="246"/>
      <c r="H167" s="246"/>
      <c r="I167" s="167">
        <f>I151+I132+I80+I55+I50+I18</f>
        <v>55774.400000000001</v>
      </c>
      <c r="J167" s="141"/>
    </row>
    <row r="168" spans="1:10" x14ac:dyDescent="0.2">
      <c r="B168" s="12"/>
      <c r="C168" s="160"/>
    </row>
    <row r="169" spans="1:10" x14ac:dyDescent="0.2">
      <c r="B169" s="12"/>
      <c r="C169" s="160"/>
    </row>
    <row r="170" spans="1:10" x14ac:dyDescent="0.2">
      <c r="B170" s="12"/>
      <c r="C170" s="160"/>
    </row>
    <row r="171" spans="1:10" x14ac:dyDescent="0.2">
      <c r="B171" s="12"/>
      <c r="C171" s="160"/>
    </row>
  </sheetData>
  <mergeCells count="303">
    <mergeCell ref="A3:B3"/>
    <mergeCell ref="A4:B4"/>
    <mergeCell ref="A5:B5"/>
    <mergeCell ref="C3:I3"/>
    <mergeCell ref="C4:I4"/>
    <mergeCell ref="C5:I5"/>
    <mergeCell ref="E23:F23"/>
    <mergeCell ref="E24:F24"/>
    <mergeCell ref="E21:F21"/>
    <mergeCell ref="E22:F22"/>
    <mergeCell ref="E19:F19"/>
    <mergeCell ref="E20:F20"/>
    <mergeCell ref="E17:F17"/>
    <mergeCell ref="E18:F18"/>
    <mergeCell ref="A13:A15"/>
    <mergeCell ref="E13:F15"/>
    <mergeCell ref="E16:F16"/>
    <mergeCell ref="G24:H24"/>
    <mergeCell ref="G23:H23"/>
    <mergeCell ref="G22:H22"/>
    <mergeCell ref="G21:H21"/>
    <mergeCell ref="G20:H20"/>
    <mergeCell ref="G19:H19"/>
    <mergeCell ref="B6:I6"/>
    <mergeCell ref="E33:F33"/>
    <mergeCell ref="E34:F34"/>
    <mergeCell ref="E31:F31"/>
    <mergeCell ref="E32:F32"/>
    <mergeCell ref="E29:F29"/>
    <mergeCell ref="E30:F30"/>
    <mergeCell ref="E27:F27"/>
    <mergeCell ref="E28:F28"/>
    <mergeCell ref="E25:F25"/>
    <mergeCell ref="E26:F26"/>
    <mergeCell ref="E41:F41"/>
    <mergeCell ref="E42:F42"/>
    <mergeCell ref="E43:F43"/>
    <mergeCell ref="E39:F39"/>
    <mergeCell ref="E40:F40"/>
    <mergeCell ref="E37:F37"/>
    <mergeCell ref="E38:F38"/>
    <mergeCell ref="E35:F35"/>
    <mergeCell ref="E36:F36"/>
    <mergeCell ref="E50:F50"/>
    <mergeCell ref="E51:F51"/>
    <mergeCell ref="E48:F48"/>
    <mergeCell ref="E49:F49"/>
    <mergeCell ref="E46:F46"/>
    <mergeCell ref="E47:F47"/>
    <mergeCell ref="E44:F44"/>
    <mergeCell ref="G44:H44"/>
    <mergeCell ref="E45:F45"/>
    <mergeCell ref="G45:H45"/>
    <mergeCell ref="E58:F58"/>
    <mergeCell ref="E59:F59"/>
    <mergeCell ref="E60:F60"/>
    <mergeCell ref="E56:F56"/>
    <mergeCell ref="E57:F57"/>
    <mergeCell ref="E54:F54"/>
    <mergeCell ref="E55:F55"/>
    <mergeCell ref="E52:F52"/>
    <mergeCell ref="E53:F53"/>
    <mergeCell ref="E66:F66"/>
    <mergeCell ref="E67:F67"/>
    <mergeCell ref="E68:F68"/>
    <mergeCell ref="E69:F69"/>
    <mergeCell ref="E70:F70"/>
    <mergeCell ref="E63:F63"/>
    <mergeCell ref="E64:F64"/>
    <mergeCell ref="E65:F65"/>
    <mergeCell ref="E61:F61"/>
    <mergeCell ref="E62:F62"/>
    <mergeCell ref="E78:F78"/>
    <mergeCell ref="E79:F79"/>
    <mergeCell ref="E76:F76"/>
    <mergeCell ref="E77:F77"/>
    <mergeCell ref="E74:F74"/>
    <mergeCell ref="G74:H74"/>
    <mergeCell ref="E75:F75"/>
    <mergeCell ref="G75:H75"/>
    <mergeCell ref="E71:F71"/>
    <mergeCell ref="E72:F72"/>
    <mergeCell ref="E73:F73"/>
    <mergeCell ref="G79:H79"/>
    <mergeCell ref="G78:H78"/>
    <mergeCell ref="G77:H77"/>
    <mergeCell ref="E85:F85"/>
    <mergeCell ref="G85:H85"/>
    <mergeCell ref="E86:F86"/>
    <mergeCell ref="G86:H86"/>
    <mergeCell ref="E82:F82"/>
    <mergeCell ref="E83:F83"/>
    <mergeCell ref="E84:F84"/>
    <mergeCell ref="E80:F80"/>
    <mergeCell ref="E81:F81"/>
    <mergeCell ref="G82:H82"/>
    <mergeCell ref="G81:H81"/>
    <mergeCell ref="G80:H80"/>
    <mergeCell ref="E95:F95"/>
    <mergeCell ref="E96:F96"/>
    <mergeCell ref="E93:F93"/>
    <mergeCell ref="E94:F94"/>
    <mergeCell ref="E91:F91"/>
    <mergeCell ref="E92:F92"/>
    <mergeCell ref="E89:F89"/>
    <mergeCell ref="E90:F90"/>
    <mergeCell ref="E87:F87"/>
    <mergeCell ref="E88:F88"/>
    <mergeCell ref="E105:F105"/>
    <mergeCell ref="E106:F106"/>
    <mergeCell ref="E103:F103"/>
    <mergeCell ref="E104:F104"/>
    <mergeCell ref="E99:F99"/>
    <mergeCell ref="E100:F100"/>
    <mergeCell ref="E101:F101"/>
    <mergeCell ref="E102:F102"/>
    <mergeCell ref="E97:F97"/>
    <mergeCell ref="E98:F98"/>
    <mergeCell ref="E115:F115"/>
    <mergeCell ref="E116:F116"/>
    <mergeCell ref="E113:F113"/>
    <mergeCell ref="E114:F114"/>
    <mergeCell ref="E111:F111"/>
    <mergeCell ref="E112:F112"/>
    <mergeCell ref="E109:F109"/>
    <mergeCell ref="E110:F110"/>
    <mergeCell ref="E107:F107"/>
    <mergeCell ref="E108:F108"/>
    <mergeCell ref="E124:F124"/>
    <mergeCell ref="E125:F125"/>
    <mergeCell ref="E120:F120"/>
    <mergeCell ref="E121:F121"/>
    <mergeCell ref="E122:F122"/>
    <mergeCell ref="E123:F123"/>
    <mergeCell ref="E117:F117"/>
    <mergeCell ref="E118:F118"/>
    <mergeCell ref="E119:F119"/>
    <mergeCell ref="E135:F135"/>
    <mergeCell ref="E136:F136"/>
    <mergeCell ref="E133:F133"/>
    <mergeCell ref="E134:F134"/>
    <mergeCell ref="E130:F130"/>
    <mergeCell ref="E131:F131"/>
    <mergeCell ref="E132:F132"/>
    <mergeCell ref="E126:F126"/>
    <mergeCell ref="E127:F127"/>
    <mergeCell ref="E128:F128"/>
    <mergeCell ref="E129:F129"/>
    <mergeCell ref="E144:F144"/>
    <mergeCell ref="E145:F145"/>
    <mergeCell ref="E142:F142"/>
    <mergeCell ref="E143:F143"/>
    <mergeCell ref="E139:F139"/>
    <mergeCell ref="E140:F140"/>
    <mergeCell ref="E141:F141"/>
    <mergeCell ref="E137:F137"/>
    <mergeCell ref="E138:F138"/>
    <mergeCell ref="E154:F154"/>
    <mergeCell ref="E155:F155"/>
    <mergeCell ref="E151:F151"/>
    <mergeCell ref="E153:F153"/>
    <mergeCell ref="E148:F148"/>
    <mergeCell ref="E149:F149"/>
    <mergeCell ref="E150:F150"/>
    <mergeCell ref="E146:F146"/>
    <mergeCell ref="E147:F147"/>
    <mergeCell ref="E152:F152"/>
    <mergeCell ref="E166:F166"/>
    <mergeCell ref="E167:F167"/>
    <mergeCell ref="E163:F163"/>
    <mergeCell ref="E164:F164"/>
    <mergeCell ref="E165:F165"/>
    <mergeCell ref="E161:F161"/>
    <mergeCell ref="E162:F162"/>
    <mergeCell ref="E156:F156"/>
    <mergeCell ref="E158:F158"/>
    <mergeCell ref="E159:F159"/>
    <mergeCell ref="E160:F160"/>
    <mergeCell ref="E157:F157"/>
    <mergeCell ref="G156:H156"/>
    <mergeCell ref="G155:H155"/>
    <mergeCell ref="G154:H154"/>
    <mergeCell ref="G153:H153"/>
    <mergeCell ref="G151:H151"/>
    <mergeCell ref="G150:H150"/>
    <mergeCell ref="G167:H167"/>
    <mergeCell ref="G166:H166"/>
    <mergeCell ref="G165:H165"/>
    <mergeCell ref="G163:H163"/>
    <mergeCell ref="G162:H162"/>
    <mergeCell ref="G161:H161"/>
    <mergeCell ref="G142:H142"/>
    <mergeCell ref="G141:H141"/>
    <mergeCell ref="G139:H139"/>
    <mergeCell ref="G138:H138"/>
    <mergeCell ref="G137:H137"/>
    <mergeCell ref="G136:H136"/>
    <mergeCell ref="G148:H148"/>
    <mergeCell ref="G147:H147"/>
    <mergeCell ref="G146:H146"/>
    <mergeCell ref="G145:H145"/>
    <mergeCell ref="G144:H144"/>
    <mergeCell ref="G143:H143"/>
    <mergeCell ref="G125:H125"/>
    <mergeCell ref="G124:H124"/>
    <mergeCell ref="G123:H123"/>
    <mergeCell ref="G120:H120"/>
    <mergeCell ref="G119:H119"/>
    <mergeCell ref="G117:H117"/>
    <mergeCell ref="G135:H135"/>
    <mergeCell ref="G134:H134"/>
    <mergeCell ref="G133:H133"/>
    <mergeCell ref="G132:H132"/>
    <mergeCell ref="G131:H131"/>
    <mergeCell ref="G127:H127"/>
    <mergeCell ref="G110:H110"/>
    <mergeCell ref="G109:H109"/>
    <mergeCell ref="G108:H108"/>
    <mergeCell ref="G107:H107"/>
    <mergeCell ref="G106:H106"/>
    <mergeCell ref="G105:H105"/>
    <mergeCell ref="G116:H116"/>
    <mergeCell ref="G115:H115"/>
    <mergeCell ref="G114:H114"/>
    <mergeCell ref="G113:H113"/>
    <mergeCell ref="G112:H112"/>
    <mergeCell ref="G111:H111"/>
    <mergeCell ref="G96:H96"/>
    <mergeCell ref="G95:H95"/>
    <mergeCell ref="G94:H94"/>
    <mergeCell ref="G93:H93"/>
    <mergeCell ref="G92:H92"/>
    <mergeCell ref="G91:H91"/>
    <mergeCell ref="G104:H104"/>
    <mergeCell ref="G103:H103"/>
    <mergeCell ref="G102:H102"/>
    <mergeCell ref="G100:H100"/>
    <mergeCell ref="G98:H98"/>
    <mergeCell ref="G97:H97"/>
    <mergeCell ref="G90:H90"/>
    <mergeCell ref="G89:H89"/>
    <mergeCell ref="G88:H88"/>
    <mergeCell ref="G87:H87"/>
    <mergeCell ref="G84:H84"/>
    <mergeCell ref="G83:H83"/>
    <mergeCell ref="G65:H65"/>
    <mergeCell ref="G64:H64"/>
    <mergeCell ref="G62:H62"/>
    <mergeCell ref="G61:H61"/>
    <mergeCell ref="G60:H60"/>
    <mergeCell ref="G59:H59"/>
    <mergeCell ref="G76:H76"/>
    <mergeCell ref="G73:H73"/>
    <mergeCell ref="G72:H72"/>
    <mergeCell ref="G71:H71"/>
    <mergeCell ref="G70:H70"/>
    <mergeCell ref="G68:H68"/>
    <mergeCell ref="G37:H37"/>
    <mergeCell ref="G51:H51"/>
    <mergeCell ref="G50:H50"/>
    <mergeCell ref="G49:H49"/>
    <mergeCell ref="G48:H48"/>
    <mergeCell ref="G47:H47"/>
    <mergeCell ref="G46:H46"/>
    <mergeCell ref="G57:H57"/>
    <mergeCell ref="G56:H56"/>
    <mergeCell ref="G55:H55"/>
    <mergeCell ref="G54:H54"/>
    <mergeCell ref="G53:H53"/>
    <mergeCell ref="G52:H52"/>
    <mergeCell ref="G43:H43"/>
    <mergeCell ref="G42:H42"/>
    <mergeCell ref="G41:H41"/>
    <mergeCell ref="G40:H40"/>
    <mergeCell ref="G39:H39"/>
    <mergeCell ref="G38:H38"/>
    <mergeCell ref="G30:H30"/>
    <mergeCell ref="G29:H29"/>
    <mergeCell ref="G28:H28"/>
    <mergeCell ref="G27:H27"/>
    <mergeCell ref="G26:H26"/>
    <mergeCell ref="G25:H25"/>
    <mergeCell ref="G36:H36"/>
    <mergeCell ref="G35:H35"/>
    <mergeCell ref="G34:H34"/>
    <mergeCell ref="G33:H33"/>
    <mergeCell ref="G32:H32"/>
    <mergeCell ref="G31:H31"/>
    <mergeCell ref="C7:I7"/>
    <mergeCell ref="D8:I8"/>
    <mergeCell ref="E9:I9"/>
    <mergeCell ref="G18:H18"/>
    <mergeCell ref="G17:H17"/>
    <mergeCell ref="B13:B15"/>
    <mergeCell ref="C13:C15"/>
    <mergeCell ref="D13:D15"/>
    <mergeCell ref="G13:H15"/>
    <mergeCell ref="G16:H16"/>
    <mergeCell ref="I13:I15"/>
    <mergeCell ref="A7:B7"/>
    <mergeCell ref="A10:H10"/>
    <mergeCell ref="A12:H12"/>
    <mergeCell ref="A11:I11"/>
  </mergeCells>
  <pageMargins left="0.19685039370078741" right="0" top="0.19685039370078741" bottom="0.19685039370078741" header="0.51181102362204722" footer="0.51181102362204722"/>
  <pageSetup paperSize="9" scale="93" orientation="portrait" horizontalDpi="300" verticalDpi="300" r:id="rId1"/>
  <headerFooter alignWithMargins="0"/>
  <rowBreaks count="2" manualBreakCount="2">
    <brk id="129" max="8" man="1"/>
    <brk id="146" max="8" man="1"/>
  </rowBreaks>
  <colBreaks count="1" manualBreakCount="1">
    <brk id="9" max="16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68"/>
  <sheetViews>
    <sheetView view="pageBreakPreview" topLeftCell="A4" zoomScaleSheetLayoutView="100" workbookViewId="0">
      <selection activeCell="A5" sqref="A5:D5"/>
    </sheetView>
  </sheetViews>
  <sheetFormatPr defaultRowHeight="12.75" x14ac:dyDescent="0.2"/>
  <cols>
    <col min="1" max="1" width="42.85546875" customWidth="1"/>
    <col min="2" max="2" width="11.140625" customWidth="1"/>
    <col min="3" max="3" width="9.7109375" customWidth="1"/>
    <col min="4" max="4" width="15.28515625" style="57" customWidth="1"/>
  </cols>
  <sheetData>
    <row r="2" spans="1:13" ht="15.75" customHeight="1" x14ac:dyDescent="0.2">
      <c r="A2" s="186"/>
      <c r="B2" s="186"/>
      <c r="C2" s="186"/>
      <c r="D2" s="81"/>
      <c r="E2" s="83"/>
    </row>
    <row r="3" spans="1:13" ht="15.75" customHeight="1" x14ac:dyDescent="0.25">
      <c r="A3" s="186"/>
      <c r="B3" s="186"/>
      <c r="C3" s="186"/>
      <c r="D3" s="82" t="s">
        <v>14</v>
      </c>
      <c r="E3" s="83"/>
    </row>
    <row r="4" spans="1:13" ht="15.75" x14ac:dyDescent="0.25">
      <c r="A4" s="16"/>
      <c r="B4" s="188" t="s">
        <v>15</v>
      </c>
      <c r="C4" s="188"/>
      <c r="D4" s="188"/>
      <c r="E4" s="82"/>
      <c r="F4" s="82"/>
    </row>
    <row r="5" spans="1:13" ht="15.75" customHeight="1" x14ac:dyDescent="0.25">
      <c r="A5" s="188" t="s">
        <v>55</v>
      </c>
      <c r="B5" s="188"/>
      <c r="C5" s="188"/>
      <c r="D5" s="188"/>
      <c r="E5" s="83"/>
    </row>
    <row r="6" spans="1:13" ht="15.75" x14ac:dyDescent="0.25">
      <c r="A6" s="188" t="s">
        <v>110</v>
      </c>
      <c r="B6" s="188"/>
      <c r="C6" s="188"/>
      <c r="D6" s="188"/>
      <c r="E6" s="15"/>
      <c r="F6" s="15"/>
      <c r="G6" s="15"/>
      <c r="H6" s="15"/>
      <c r="I6" s="15"/>
      <c r="J6" s="15"/>
      <c r="K6" s="15"/>
      <c r="L6" s="15"/>
      <c r="M6" s="15"/>
    </row>
    <row r="7" spans="1:13" ht="15.75" x14ac:dyDescent="0.25">
      <c r="A7" s="15"/>
      <c r="B7" s="15"/>
      <c r="C7" s="15"/>
      <c r="D7" s="82" t="s">
        <v>109</v>
      </c>
      <c r="E7" s="82"/>
      <c r="F7" s="15"/>
      <c r="H7" s="82"/>
      <c r="J7" s="15"/>
      <c r="M7" s="48"/>
    </row>
    <row r="8" spans="1:13" ht="15.75" x14ac:dyDescent="0.25">
      <c r="A8" s="15"/>
      <c r="B8" s="188" t="s">
        <v>192</v>
      </c>
      <c r="C8" s="188"/>
      <c r="D8" s="188"/>
      <c r="E8" s="15"/>
      <c r="H8" s="48"/>
      <c r="J8" s="15"/>
      <c r="M8" s="48"/>
    </row>
    <row r="9" spans="1:13" ht="15.75" customHeight="1" x14ac:dyDescent="0.25">
      <c r="A9" s="15"/>
      <c r="B9" s="15"/>
      <c r="C9" s="188" t="s">
        <v>172</v>
      </c>
      <c r="D9" s="188"/>
      <c r="E9" s="15"/>
      <c r="F9" s="15"/>
      <c r="G9" s="15"/>
      <c r="H9" s="15"/>
      <c r="I9" s="188"/>
      <c r="J9" s="188"/>
      <c r="K9" s="188"/>
      <c r="L9" s="188"/>
      <c r="M9" s="188"/>
    </row>
    <row r="10" spans="1:13" ht="32.25" customHeight="1" x14ac:dyDescent="0.25">
      <c r="A10" s="196"/>
      <c r="B10" s="196"/>
      <c r="C10" s="196"/>
      <c r="D10" s="196"/>
      <c r="E10" s="195"/>
    </row>
    <row r="11" spans="1:13" ht="49.5" customHeight="1" x14ac:dyDescent="0.2">
      <c r="A11" s="197" t="s">
        <v>170</v>
      </c>
      <c r="B11" s="197"/>
      <c r="C11" s="197"/>
      <c r="D11" s="197"/>
      <c r="E11" s="195"/>
    </row>
    <row r="12" spans="1:13" ht="18.75" customHeight="1" thickBot="1" x14ac:dyDescent="0.25">
      <c r="A12" s="197"/>
      <c r="B12" s="197"/>
      <c r="C12" s="197"/>
      <c r="D12" s="197"/>
      <c r="E12" s="195"/>
    </row>
    <row r="13" spans="1:13" ht="25.5" customHeight="1" x14ac:dyDescent="0.2">
      <c r="A13" s="200" t="s">
        <v>169</v>
      </c>
      <c r="B13" s="200" t="s">
        <v>167</v>
      </c>
      <c r="C13" s="200" t="s">
        <v>168</v>
      </c>
      <c r="D13" s="192" t="s">
        <v>20</v>
      </c>
      <c r="E13" s="83"/>
    </row>
    <row r="14" spans="1:13" x14ac:dyDescent="0.2">
      <c r="A14" s="201"/>
      <c r="B14" s="201"/>
      <c r="C14" s="201"/>
      <c r="D14" s="257"/>
      <c r="E14" s="83"/>
    </row>
    <row r="15" spans="1:13" ht="13.5" thickBot="1" x14ac:dyDescent="0.25">
      <c r="A15" s="201"/>
      <c r="B15" s="201"/>
      <c r="C15" s="201"/>
      <c r="D15" s="49" t="s">
        <v>160</v>
      </c>
      <c r="E15" s="83"/>
    </row>
    <row r="16" spans="1:13" x14ac:dyDescent="0.2">
      <c r="A16" s="96">
        <v>1</v>
      </c>
      <c r="B16" s="97">
        <v>3</v>
      </c>
      <c r="C16" s="97">
        <v>4</v>
      </c>
      <c r="D16" s="98">
        <v>5</v>
      </c>
      <c r="E16" s="83"/>
    </row>
    <row r="17" spans="1:5" x14ac:dyDescent="0.2">
      <c r="A17" s="99" t="s">
        <v>21</v>
      </c>
      <c r="B17" s="25" t="s">
        <v>3</v>
      </c>
      <c r="C17" s="25" t="s">
        <v>13</v>
      </c>
      <c r="D17" s="100">
        <f>D18+D27+D42+D39</f>
        <v>10848</v>
      </c>
      <c r="E17" s="83"/>
    </row>
    <row r="18" spans="1:5" ht="51" x14ac:dyDescent="0.2">
      <c r="A18" s="36" t="s">
        <v>22</v>
      </c>
      <c r="B18" s="13" t="s">
        <v>3</v>
      </c>
      <c r="C18" s="13" t="s">
        <v>4</v>
      </c>
      <c r="D18" s="54">
        <v>241.4</v>
      </c>
      <c r="E18" s="83"/>
    </row>
    <row r="19" spans="1:5" ht="25.5" hidden="1" x14ac:dyDescent="0.2">
      <c r="A19" s="36" t="s">
        <v>23</v>
      </c>
      <c r="B19" s="13" t="s">
        <v>3</v>
      </c>
      <c r="C19" s="13" t="s">
        <v>4</v>
      </c>
      <c r="D19" s="54">
        <f>D20</f>
        <v>291.39999999999998</v>
      </c>
      <c r="E19" s="83"/>
    </row>
    <row r="20" spans="1:5" ht="38.25" hidden="1" x14ac:dyDescent="0.2">
      <c r="A20" s="36" t="s">
        <v>24</v>
      </c>
      <c r="B20" s="13" t="s">
        <v>3</v>
      </c>
      <c r="C20" s="13" t="s">
        <v>4</v>
      </c>
      <c r="D20" s="54">
        <f>D21+D24</f>
        <v>291.39999999999998</v>
      </c>
      <c r="E20" s="83"/>
    </row>
    <row r="21" spans="1:5" ht="25.5" hidden="1" x14ac:dyDescent="0.2">
      <c r="A21" s="36" t="s">
        <v>25</v>
      </c>
      <c r="B21" s="13" t="s">
        <v>3</v>
      </c>
      <c r="C21" s="13" t="s">
        <v>4</v>
      </c>
      <c r="D21" s="54">
        <f>D22+D23</f>
        <v>281</v>
      </c>
      <c r="E21" s="83"/>
    </row>
    <row r="22" spans="1:5" ht="38.25" hidden="1" x14ac:dyDescent="0.2">
      <c r="A22" s="36" t="s">
        <v>27</v>
      </c>
      <c r="B22" s="13" t="s">
        <v>3</v>
      </c>
      <c r="C22" s="13" t="s">
        <v>4</v>
      </c>
      <c r="D22" s="54">
        <v>280</v>
      </c>
      <c r="E22" s="83"/>
    </row>
    <row r="23" spans="1:5" hidden="1" x14ac:dyDescent="0.2">
      <c r="A23" s="36" t="s">
        <v>28</v>
      </c>
      <c r="B23" s="13" t="s">
        <v>3</v>
      </c>
      <c r="C23" s="13" t="s">
        <v>4</v>
      </c>
      <c r="D23" s="54">
        <v>1</v>
      </c>
      <c r="E23" s="83"/>
    </row>
    <row r="24" spans="1:5" ht="102" hidden="1" x14ac:dyDescent="0.2">
      <c r="A24" s="36" t="s">
        <v>31</v>
      </c>
      <c r="B24" s="13" t="s">
        <v>3</v>
      </c>
      <c r="C24" s="13" t="s">
        <v>4</v>
      </c>
      <c r="D24" s="54">
        <f>D25</f>
        <v>10.4</v>
      </c>
      <c r="E24" s="83"/>
    </row>
    <row r="25" spans="1:5" ht="36" hidden="1" x14ac:dyDescent="0.2">
      <c r="A25" s="35" t="s">
        <v>99</v>
      </c>
      <c r="B25" s="13" t="s">
        <v>3</v>
      </c>
      <c r="C25" s="13" t="s">
        <v>4</v>
      </c>
      <c r="D25" s="54">
        <f>D26</f>
        <v>10.4</v>
      </c>
      <c r="E25" s="83"/>
    </row>
    <row r="26" spans="1:5" hidden="1" x14ac:dyDescent="0.2">
      <c r="A26" s="36" t="s">
        <v>33</v>
      </c>
      <c r="B26" s="13" t="s">
        <v>3</v>
      </c>
      <c r="C26" s="13" t="s">
        <v>4</v>
      </c>
      <c r="D26" s="54">
        <v>10.4</v>
      </c>
      <c r="E26" s="83"/>
    </row>
    <row r="27" spans="1:5" ht="63.75" x14ac:dyDescent="0.2">
      <c r="A27" s="36" t="s">
        <v>29</v>
      </c>
      <c r="B27" s="13" t="s">
        <v>3</v>
      </c>
      <c r="C27" s="13" t="s">
        <v>5</v>
      </c>
      <c r="D27" s="54">
        <v>10178.6</v>
      </c>
      <c r="E27" s="83"/>
    </row>
    <row r="28" spans="1:5" ht="25.5" hidden="1" x14ac:dyDescent="0.2">
      <c r="A28" s="36" t="s">
        <v>23</v>
      </c>
      <c r="B28" s="13" t="s">
        <v>3</v>
      </c>
      <c r="C28" s="13" t="s">
        <v>5</v>
      </c>
      <c r="D28" s="54">
        <f>D29</f>
        <v>10278.6</v>
      </c>
      <c r="E28" s="83"/>
    </row>
    <row r="29" spans="1:5" ht="38.25" hidden="1" x14ac:dyDescent="0.2">
      <c r="A29" s="36" t="s">
        <v>24</v>
      </c>
      <c r="B29" s="13" t="s">
        <v>3</v>
      </c>
      <c r="C29" s="13" t="s">
        <v>5</v>
      </c>
      <c r="D29" s="54">
        <f>D30+D32+D36</f>
        <v>10278.6</v>
      </c>
      <c r="E29" s="83"/>
    </row>
    <row r="30" spans="1:5" ht="38.25" hidden="1" x14ac:dyDescent="0.2">
      <c r="A30" s="36" t="s">
        <v>30</v>
      </c>
      <c r="B30" s="13" t="s">
        <v>3</v>
      </c>
      <c r="C30" s="13" t="s">
        <v>5</v>
      </c>
      <c r="D30" s="54">
        <f>D31</f>
        <v>1494</v>
      </c>
      <c r="E30" s="83"/>
    </row>
    <row r="31" spans="1:5" ht="25.5" hidden="1" x14ac:dyDescent="0.2">
      <c r="A31" s="36" t="s">
        <v>26</v>
      </c>
      <c r="B31" s="13" t="s">
        <v>3</v>
      </c>
      <c r="C31" s="13" t="s">
        <v>5</v>
      </c>
      <c r="D31" s="54">
        <v>1494</v>
      </c>
      <c r="E31" s="83"/>
    </row>
    <row r="32" spans="1:5" ht="25.5" hidden="1" x14ac:dyDescent="0.2">
      <c r="A32" s="36" t="s">
        <v>25</v>
      </c>
      <c r="B32" s="13"/>
      <c r="C32" s="13"/>
      <c r="D32" s="54">
        <f>D33+D34+D35</f>
        <v>8686.6</v>
      </c>
      <c r="E32" s="83"/>
    </row>
    <row r="33" spans="1:5" ht="25.5" hidden="1" x14ac:dyDescent="0.2">
      <c r="A33" s="36" t="s">
        <v>26</v>
      </c>
      <c r="B33" s="13" t="s">
        <v>3</v>
      </c>
      <c r="C33" s="13" t="s">
        <v>5</v>
      </c>
      <c r="D33" s="54">
        <v>7036.6</v>
      </c>
      <c r="E33" s="83"/>
    </row>
    <row r="34" spans="1:5" ht="38.25" hidden="1" x14ac:dyDescent="0.2">
      <c r="A34" s="36" t="s">
        <v>27</v>
      </c>
      <c r="B34" s="13" t="s">
        <v>3</v>
      </c>
      <c r="C34" s="13" t="s">
        <v>5</v>
      </c>
      <c r="D34" s="54">
        <v>1620</v>
      </c>
      <c r="E34" s="83"/>
    </row>
    <row r="35" spans="1:5" hidden="1" x14ac:dyDescent="0.2">
      <c r="A35" s="36" t="s">
        <v>28</v>
      </c>
      <c r="B35" s="13" t="s">
        <v>3</v>
      </c>
      <c r="C35" s="13" t="s">
        <v>5</v>
      </c>
      <c r="D35" s="54">
        <v>30</v>
      </c>
      <c r="E35" s="83"/>
    </row>
    <row r="36" spans="1:5" ht="102" hidden="1" x14ac:dyDescent="0.2">
      <c r="A36" s="36" t="s">
        <v>31</v>
      </c>
      <c r="B36" s="13" t="s">
        <v>3</v>
      </c>
      <c r="C36" s="13" t="s">
        <v>5</v>
      </c>
      <c r="D36" s="54">
        <f>D37</f>
        <v>98</v>
      </c>
      <c r="E36" s="83"/>
    </row>
    <row r="37" spans="1:5" ht="38.25" hidden="1" x14ac:dyDescent="0.2">
      <c r="A37" s="36" t="s">
        <v>32</v>
      </c>
      <c r="B37" s="13" t="s">
        <v>3</v>
      </c>
      <c r="C37" s="13" t="s">
        <v>5</v>
      </c>
      <c r="D37" s="54">
        <f>D38</f>
        <v>98</v>
      </c>
      <c r="E37" s="83"/>
    </row>
    <row r="38" spans="1:5" hidden="1" x14ac:dyDescent="0.2">
      <c r="A38" s="36" t="s">
        <v>33</v>
      </c>
      <c r="B38" s="13" t="s">
        <v>3</v>
      </c>
      <c r="C38" s="13" t="s">
        <v>5</v>
      </c>
      <c r="D38" s="54">
        <v>98</v>
      </c>
      <c r="E38" s="83"/>
    </row>
    <row r="39" spans="1:5" ht="33" hidden="1" customHeight="1" x14ac:dyDescent="0.2">
      <c r="A39" s="36" t="s">
        <v>164</v>
      </c>
      <c r="B39" s="13" t="s">
        <v>3</v>
      </c>
      <c r="C39" s="13" t="s">
        <v>165</v>
      </c>
      <c r="D39" s="54">
        <v>0</v>
      </c>
      <c r="E39" s="83"/>
    </row>
    <row r="40" spans="1:5" ht="38.25" hidden="1" x14ac:dyDescent="0.2">
      <c r="A40" s="36" t="s">
        <v>34</v>
      </c>
      <c r="B40" s="13" t="s">
        <v>3</v>
      </c>
      <c r="C40" s="13" t="s">
        <v>165</v>
      </c>
      <c r="D40" s="114">
        <f>D41</f>
        <v>250</v>
      </c>
      <c r="E40" s="83"/>
    </row>
    <row r="41" spans="1:5" ht="38.25" hidden="1" x14ac:dyDescent="0.2">
      <c r="A41" s="36" t="s">
        <v>38</v>
      </c>
      <c r="B41" s="13" t="s">
        <v>3</v>
      </c>
      <c r="C41" s="13" t="s">
        <v>165</v>
      </c>
      <c r="D41" s="114">
        <v>250</v>
      </c>
      <c r="E41" s="83"/>
    </row>
    <row r="42" spans="1:5" x14ac:dyDescent="0.2">
      <c r="A42" s="113" t="s">
        <v>35</v>
      </c>
      <c r="B42" s="13" t="s">
        <v>3</v>
      </c>
      <c r="C42" s="13" t="s">
        <v>6</v>
      </c>
      <c r="D42" s="54">
        <v>428</v>
      </c>
      <c r="E42" s="83"/>
    </row>
    <row r="43" spans="1:5" ht="63.75" hidden="1" x14ac:dyDescent="0.2">
      <c r="A43" s="103" t="s">
        <v>36</v>
      </c>
      <c r="B43" s="13" t="s">
        <v>3</v>
      </c>
      <c r="C43" s="13" t="s">
        <v>6</v>
      </c>
      <c r="D43" s="102">
        <f>D44</f>
        <v>1</v>
      </c>
      <c r="E43" s="83"/>
    </row>
    <row r="44" spans="1:5" ht="38.25" hidden="1" x14ac:dyDescent="0.2">
      <c r="A44" s="36" t="s">
        <v>38</v>
      </c>
      <c r="B44" s="13" t="s">
        <v>3</v>
      </c>
      <c r="C44" s="13" t="s">
        <v>6</v>
      </c>
      <c r="D44" s="102">
        <v>1</v>
      </c>
      <c r="E44" s="83"/>
    </row>
    <row r="45" spans="1:5" x14ac:dyDescent="0.2">
      <c r="A45" s="104" t="s">
        <v>39</v>
      </c>
      <c r="B45" s="94" t="s">
        <v>7</v>
      </c>
      <c r="C45" s="94" t="s">
        <v>13</v>
      </c>
      <c r="D45" s="55">
        <f>D46</f>
        <v>254.4</v>
      </c>
      <c r="E45" s="83"/>
    </row>
    <row r="46" spans="1:5" ht="25.5" x14ac:dyDescent="0.2">
      <c r="A46" s="36" t="s">
        <v>23</v>
      </c>
      <c r="B46" s="13" t="s">
        <v>7</v>
      </c>
      <c r="C46" s="13" t="s">
        <v>4</v>
      </c>
      <c r="D46" s="54">
        <v>254.4</v>
      </c>
      <c r="E46" s="83"/>
    </row>
    <row r="47" spans="1:5" hidden="1" x14ac:dyDescent="0.2">
      <c r="A47" s="105" t="s">
        <v>40</v>
      </c>
      <c r="B47" s="13" t="s">
        <v>7</v>
      </c>
      <c r="C47" s="13" t="s">
        <v>4</v>
      </c>
      <c r="D47" s="54">
        <f>D48</f>
        <v>233.7</v>
      </c>
      <c r="E47" s="83"/>
    </row>
    <row r="48" spans="1:5" ht="76.5" hidden="1" x14ac:dyDescent="0.2">
      <c r="A48" s="106" t="s">
        <v>41</v>
      </c>
      <c r="B48" s="13" t="s">
        <v>7</v>
      </c>
      <c r="C48" s="13" t="s">
        <v>4</v>
      </c>
      <c r="D48" s="54">
        <f>D49</f>
        <v>233.7</v>
      </c>
      <c r="E48" s="83"/>
    </row>
    <row r="49" spans="1:5" ht="51" hidden="1" x14ac:dyDescent="0.2">
      <c r="A49" s="36" t="s">
        <v>37</v>
      </c>
      <c r="B49" s="13" t="s">
        <v>7</v>
      </c>
      <c r="C49" s="13" t="s">
        <v>4</v>
      </c>
      <c r="D49" s="54">
        <v>233.7</v>
      </c>
      <c r="E49" s="83"/>
    </row>
    <row r="50" spans="1:5" x14ac:dyDescent="0.2">
      <c r="A50" s="101" t="s">
        <v>42</v>
      </c>
      <c r="B50" s="25" t="s">
        <v>5</v>
      </c>
      <c r="C50" s="25" t="s">
        <v>13</v>
      </c>
      <c r="D50" s="55">
        <f>D51+D65</f>
        <v>13596.5</v>
      </c>
      <c r="E50" s="83"/>
    </row>
    <row r="51" spans="1:5" x14ac:dyDescent="0.2">
      <c r="A51" s="113" t="s">
        <v>43</v>
      </c>
      <c r="B51" s="84" t="s">
        <v>5</v>
      </c>
      <c r="C51" s="84" t="s">
        <v>8</v>
      </c>
      <c r="D51" s="54">
        <v>13096.5</v>
      </c>
      <c r="E51" s="83"/>
    </row>
    <row r="52" spans="1:5" ht="81.75" hidden="1" customHeight="1" x14ac:dyDescent="0.2">
      <c r="A52" s="36" t="s">
        <v>100</v>
      </c>
      <c r="B52" s="13" t="s">
        <v>5</v>
      </c>
      <c r="C52" s="13" t="s">
        <v>8</v>
      </c>
      <c r="D52" s="54">
        <f>D54+D56+D58+D63+D61</f>
        <v>5584.6</v>
      </c>
      <c r="E52" s="83"/>
    </row>
    <row r="53" spans="1:5" ht="127.5" hidden="1" x14ac:dyDescent="0.2">
      <c r="A53" s="36" t="s">
        <v>125</v>
      </c>
      <c r="B53" s="13" t="s">
        <v>5</v>
      </c>
      <c r="C53" s="13" t="s">
        <v>8</v>
      </c>
      <c r="D53" s="54">
        <f>D54</f>
        <v>2450.3000000000002</v>
      </c>
      <c r="E53" s="83"/>
    </row>
    <row r="54" spans="1:5" ht="38.25" hidden="1" x14ac:dyDescent="0.2">
      <c r="A54" s="36" t="s">
        <v>127</v>
      </c>
      <c r="B54" s="13" t="s">
        <v>5</v>
      </c>
      <c r="C54" s="13" t="s">
        <v>8</v>
      </c>
      <c r="D54" s="54">
        <f>D55</f>
        <v>2450.3000000000002</v>
      </c>
      <c r="E54" s="83"/>
    </row>
    <row r="55" spans="1:5" ht="38.25" hidden="1" x14ac:dyDescent="0.2">
      <c r="A55" s="36" t="s">
        <v>27</v>
      </c>
      <c r="B55" s="13" t="s">
        <v>5</v>
      </c>
      <c r="C55" s="13" t="s">
        <v>8</v>
      </c>
      <c r="D55" s="54">
        <v>2450.3000000000002</v>
      </c>
      <c r="E55" s="83"/>
    </row>
    <row r="56" spans="1:5" ht="51" hidden="1" x14ac:dyDescent="0.2">
      <c r="A56" s="36" t="s">
        <v>128</v>
      </c>
      <c r="B56" s="13" t="s">
        <v>5</v>
      </c>
      <c r="C56" s="13" t="s">
        <v>8</v>
      </c>
      <c r="D56" s="54">
        <f>D57</f>
        <v>1279.4000000000001</v>
      </c>
      <c r="E56" s="83"/>
    </row>
    <row r="57" spans="1:5" ht="38.25" hidden="1" x14ac:dyDescent="0.2">
      <c r="A57" s="36" t="s">
        <v>44</v>
      </c>
      <c r="B57" s="13" t="s">
        <v>5</v>
      </c>
      <c r="C57" s="13" t="s">
        <v>8</v>
      </c>
      <c r="D57" s="54">
        <v>1279.4000000000001</v>
      </c>
      <c r="E57" s="83"/>
    </row>
    <row r="58" spans="1:5" ht="51" hidden="1" x14ac:dyDescent="0.2">
      <c r="A58" s="36" t="s">
        <v>129</v>
      </c>
      <c r="B58" s="13" t="s">
        <v>5</v>
      </c>
      <c r="C58" s="13" t="s">
        <v>8</v>
      </c>
      <c r="D58" s="54">
        <f>D59</f>
        <v>1700</v>
      </c>
      <c r="E58" s="83"/>
    </row>
    <row r="59" spans="1:5" ht="38.25" hidden="1" x14ac:dyDescent="0.2">
      <c r="A59" s="36" t="s">
        <v>27</v>
      </c>
      <c r="B59" s="13" t="s">
        <v>5</v>
      </c>
      <c r="C59" s="13" t="s">
        <v>8</v>
      </c>
      <c r="D59" s="54">
        <v>1700</v>
      </c>
      <c r="E59" s="83"/>
    </row>
    <row r="60" spans="1:5" ht="111" hidden="1" customHeight="1" x14ac:dyDescent="0.2">
      <c r="A60" s="36" t="s">
        <v>131</v>
      </c>
      <c r="B60" s="13" t="s">
        <v>5</v>
      </c>
      <c r="C60" s="13" t="s">
        <v>8</v>
      </c>
      <c r="D60" s="54">
        <f>D61+D63</f>
        <v>154.9</v>
      </c>
      <c r="E60" s="83"/>
    </row>
    <row r="61" spans="1:5" ht="39" hidden="1" customHeight="1" thickBot="1" x14ac:dyDescent="0.25">
      <c r="A61" s="36" t="s">
        <v>132</v>
      </c>
      <c r="B61" s="13" t="s">
        <v>5</v>
      </c>
      <c r="C61" s="13" t="s">
        <v>8</v>
      </c>
      <c r="D61" s="54">
        <f>D62</f>
        <v>0</v>
      </c>
      <c r="E61" s="83"/>
    </row>
    <row r="62" spans="1:5" ht="39" hidden="1" customHeight="1" thickBot="1" x14ac:dyDescent="0.25">
      <c r="A62" s="36" t="s">
        <v>27</v>
      </c>
      <c r="B62" s="13" t="s">
        <v>5</v>
      </c>
      <c r="C62" s="13" t="s">
        <v>8</v>
      </c>
      <c r="D62" s="54">
        <v>0</v>
      </c>
      <c r="E62" s="83"/>
    </row>
    <row r="63" spans="1:5" ht="38.25" hidden="1" x14ac:dyDescent="0.2">
      <c r="A63" s="107" t="s">
        <v>133</v>
      </c>
      <c r="B63" s="13" t="s">
        <v>5</v>
      </c>
      <c r="C63" s="13" t="s">
        <v>8</v>
      </c>
      <c r="D63" s="54">
        <f>D64</f>
        <v>154.9</v>
      </c>
      <c r="E63" s="83"/>
    </row>
    <row r="64" spans="1:5" ht="38.25" hidden="1" x14ac:dyDescent="0.2">
      <c r="A64" s="36" t="s">
        <v>27</v>
      </c>
      <c r="B64" s="13" t="s">
        <v>5</v>
      </c>
      <c r="C64" s="13" t="s">
        <v>8</v>
      </c>
      <c r="D64" s="54">
        <v>154.9</v>
      </c>
      <c r="E64" s="83"/>
    </row>
    <row r="65" spans="1:5" ht="25.5" x14ac:dyDescent="0.2">
      <c r="A65" s="36" t="s">
        <v>45</v>
      </c>
      <c r="B65" s="13" t="s">
        <v>5</v>
      </c>
      <c r="C65" s="13" t="s">
        <v>9</v>
      </c>
      <c r="D65" s="54">
        <v>500</v>
      </c>
      <c r="E65" s="83"/>
    </row>
    <row r="66" spans="1:5" ht="25.5" hidden="1" x14ac:dyDescent="0.2">
      <c r="A66" s="36" t="s">
        <v>23</v>
      </c>
      <c r="B66" s="25" t="s">
        <v>5</v>
      </c>
      <c r="C66" s="25" t="s">
        <v>9</v>
      </c>
      <c r="D66" s="54">
        <f>D67</f>
        <v>600</v>
      </c>
      <c r="E66" s="83"/>
    </row>
    <row r="67" spans="1:5" ht="38.25" hidden="1" x14ac:dyDescent="0.2">
      <c r="A67" s="36" t="s">
        <v>24</v>
      </c>
      <c r="B67" s="13" t="s">
        <v>5</v>
      </c>
      <c r="C67" s="13" t="s">
        <v>9</v>
      </c>
      <c r="D67" s="54">
        <f>D68</f>
        <v>600</v>
      </c>
      <c r="E67" s="83"/>
    </row>
    <row r="68" spans="1:5" ht="38.25" hidden="1" x14ac:dyDescent="0.2">
      <c r="A68" s="36" t="s">
        <v>34</v>
      </c>
      <c r="B68" s="13" t="s">
        <v>5</v>
      </c>
      <c r="C68" s="13" t="s">
        <v>9</v>
      </c>
      <c r="D68" s="54">
        <f>D69</f>
        <v>600</v>
      </c>
      <c r="E68" s="83"/>
    </row>
    <row r="69" spans="1:5" ht="38.25" hidden="1" x14ac:dyDescent="0.2">
      <c r="A69" s="36" t="s">
        <v>27</v>
      </c>
      <c r="B69" s="13" t="s">
        <v>5</v>
      </c>
      <c r="C69" s="13" t="s">
        <v>9</v>
      </c>
      <c r="D69" s="54">
        <v>600</v>
      </c>
      <c r="E69" s="83"/>
    </row>
    <row r="70" spans="1:5" x14ac:dyDescent="0.2">
      <c r="A70" s="103" t="s">
        <v>46</v>
      </c>
      <c r="B70" s="95" t="s">
        <v>10</v>
      </c>
      <c r="C70" s="95" t="s">
        <v>13</v>
      </c>
      <c r="D70" s="55">
        <f>D71+D84+D93</f>
        <v>8758</v>
      </c>
      <c r="E70" s="83"/>
    </row>
    <row r="71" spans="1:5" x14ac:dyDescent="0.2">
      <c r="A71" s="106" t="s">
        <v>47</v>
      </c>
      <c r="B71" s="13" t="s">
        <v>10</v>
      </c>
      <c r="C71" s="13" t="s">
        <v>3</v>
      </c>
      <c r="D71" s="54">
        <v>866</v>
      </c>
      <c r="E71" s="83"/>
    </row>
    <row r="72" spans="1:5" ht="65.25" hidden="1" customHeight="1" thickBot="1" x14ac:dyDescent="0.25">
      <c r="A72" s="36" t="s">
        <v>115</v>
      </c>
      <c r="B72" s="13" t="s">
        <v>10</v>
      </c>
      <c r="C72" s="13" t="s">
        <v>3</v>
      </c>
      <c r="D72" s="54">
        <f>D73</f>
        <v>0</v>
      </c>
      <c r="E72" s="83"/>
    </row>
    <row r="73" spans="1:5" ht="116.25" hidden="1" customHeight="1" thickBot="1" x14ac:dyDescent="0.25">
      <c r="A73" s="106" t="s">
        <v>120</v>
      </c>
      <c r="B73" s="13" t="s">
        <v>10</v>
      </c>
      <c r="C73" s="13" t="s">
        <v>3</v>
      </c>
      <c r="D73" s="54">
        <f>D74+D76</f>
        <v>0</v>
      </c>
      <c r="E73" s="83"/>
    </row>
    <row r="74" spans="1:5" ht="90.75" hidden="1" customHeight="1" thickBot="1" x14ac:dyDescent="0.25">
      <c r="A74" s="107" t="s">
        <v>142</v>
      </c>
      <c r="B74" s="13" t="s">
        <v>10</v>
      </c>
      <c r="C74" s="13" t="s">
        <v>3</v>
      </c>
      <c r="D74" s="54">
        <f>D75</f>
        <v>0</v>
      </c>
      <c r="E74" s="83"/>
    </row>
    <row r="75" spans="1:5" ht="15.75" hidden="1" customHeight="1" thickBot="1" x14ac:dyDescent="0.25">
      <c r="A75" s="107" t="s">
        <v>111</v>
      </c>
      <c r="B75" s="13" t="s">
        <v>10</v>
      </c>
      <c r="C75" s="13" t="s">
        <v>3</v>
      </c>
      <c r="D75" s="54">
        <v>0</v>
      </c>
      <c r="E75" s="83"/>
    </row>
    <row r="76" spans="1:5" ht="90.75" hidden="1" customHeight="1" thickBot="1" x14ac:dyDescent="0.25">
      <c r="A76" s="107" t="s">
        <v>143</v>
      </c>
      <c r="B76" s="13" t="s">
        <v>10</v>
      </c>
      <c r="C76" s="13" t="s">
        <v>3</v>
      </c>
      <c r="D76" s="54">
        <f>D77</f>
        <v>0</v>
      </c>
      <c r="E76" s="83"/>
    </row>
    <row r="77" spans="1:5" ht="15.75" hidden="1" customHeight="1" thickBot="1" x14ac:dyDescent="0.25">
      <c r="A77" s="107" t="s">
        <v>111</v>
      </c>
      <c r="B77" s="13" t="s">
        <v>10</v>
      </c>
      <c r="C77" s="13" t="s">
        <v>3</v>
      </c>
      <c r="D77" s="54">
        <v>0</v>
      </c>
      <c r="E77" s="83"/>
    </row>
    <row r="78" spans="1:5" ht="25.5" hidden="1" x14ac:dyDescent="0.2">
      <c r="A78" s="36" t="s">
        <v>23</v>
      </c>
      <c r="B78" s="13" t="s">
        <v>10</v>
      </c>
      <c r="C78" s="13" t="s">
        <v>3</v>
      </c>
      <c r="D78" s="54">
        <f>D79</f>
        <v>1160</v>
      </c>
      <c r="E78" s="83"/>
    </row>
    <row r="79" spans="1:5" ht="38.25" hidden="1" x14ac:dyDescent="0.2">
      <c r="A79" s="36" t="s">
        <v>24</v>
      </c>
      <c r="B79" s="13" t="s">
        <v>10</v>
      </c>
      <c r="C79" s="13" t="s">
        <v>3</v>
      </c>
      <c r="D79" s="54">
        <f>D80+D82</f>
        <v>1160</v>
      </c>
      <c r="E79" s="83"/>
    </row>
    <row r="80" spans="1:5" ht="38.25" hidden="1" x14ac:dyDescent="0.2">
      <c r="A80" s="36" t="s">
        <v>34</v>
      </c>
      <c r="B80" s="13" t="s">
        <v>10</v>
      </c>
      <c r="C80" s="13" t="s">
        <v>3</v>
      </c>
      <c r="D80" s="54">
        <f>D81</f>
        <v>960</v>
      </c>
      <c r="E80" s="83"/>
    </row>
    <row r="81" spans="1:5" ht="38.25" hidden="1" x14ac:dyDescent="0.2">
      <c r="A81" s="36" t="s">
        <v>27</v>
      </c>
      <c r="B81" s="13" t="s">
        <v>10</v>
      </c>
      <c r="C81" s="13" t="s">
        <v>3</v>
      </c>
      <c r="D81" s="54">
        <v>960</v>
      </c>
      <c r="E81" s="83"/>
    </row>
    <row r="82" spans="1:5" ht="63.75" hidden="1" x14ac:dyDescent="0.2">
      <c r="A82" s="36" t="s">
        <v>147</v>
      </c>
      <c r="B82" s="13" t="s">
        <v>10</v>
      </c>
      <c r="C82" s="13" t="s">
        <v>3</v>
      </c>
      <c r="D82" s="54">
        <f>D83</f>
        <v>200</v>
      </c>
      <c r="E82" s="83"/>
    </row>
    <row r="83" spans="1:5" ht="38.25" hidden="1" x14ac:dyDescent="0.2">
      <c r="A83" s="36" t="s">
        <v>27</v>
      </c>
      <c r="B83" s="13" t="s">
        <v>10</v>
      </c>
      <c r="C83" s="13" t="s">
        <v>3</v>
      </c>
      <c r="D83" s="54">
        <v>200</v>
      </c>
      <c r="E83" s="83"/>
    </row>
    <row r="84" spans="1:5" x14ac:dyDescent="0.2">
      <c r="A84" s="113" t="s">
        <v>48</v>
      </c>
      <c r="B84" s="13" t="s">
        <v>10</v>
      </c>
      <c r="C84" s="13" t="s">
        <v>7</v>
      </c>
      <c r="D84" s="54">
        <v>720</v>
      </c>
      <c r="E84" s="83"/>
    </row>
    <row r="85" spans="1:5" ht="114.75" hidden="1" x14ac:dyDescent="0.2">
      <c r="A85" s="36" t="s">
        <v>119</v>
      </c>
      <c r="B85" s="13" t="s">
        <v>10</v>
      </c>
      <c r="C85" s="13" t="s">
        <v>7</v>
      </c>
      <c r="D85" s="54">
        <f>D86</f>
        <v>600</v>
      </c>
      <c r="E85" s="83"/>
    </row>
    <row r="86" spans="1:5" ht="89.25" hidden="1" x14ac:dyDescent="0.2">
      <c r="A86" s="36" t="s">
        <v>150</v>
      </c>
      <c r="B86" s="13" t="s">
        <v>10</v>
      </c>
      <c r="C86" s="13" t="s">
        <v>7</v>
      </c>
      <c r="D86" s="54">
        <f>D87+D89</f>
        <v>600</v>
      </c>
      <c r="E86" s="83"/>
    </row>
    <row r="87" spans="1:5" ht="39" hidden="1" customHeight="1" thickBot="1" x14ac:dyDescent="0.25">
      <c r="A87" s="36" t="s">
        <v>149</v>
      </c>
      <c r="B87" s="13" t="s">
        <v>10</v>
      </c>
      <c r="C87" s="13" t="s">
        <v>7</v>
      </c>
      <c r="D87" s="54">
        <f>D88</f>
        <v>0</v>
      </c>
      <c r="E87" s="83"/>
    </row>
    <row r="88" spans="1:5" ht="39" hidden="1" customHeight="1" thickBot="1" x14ac:dyDescent="0.25">
      <c r="A88" s="36" t="s">
        <v>27</v>
      </c>
      <c r="B88" s="13" t="s">
        <v>10</v>
      </c>
      <c r="C88" s="13" t="s">
        <v>7</v>
      </c>
      <c r="D88" s="54">
        <v>0</v>
      </c>
      <c r="E88" s="83"/>
    </row>
    <row r="89" spans="1:5" ht="38.25" hidden="1" x14ac:dyDescent="0.2">
      <c r="A89" s="36" t="s">
        <v>151</v>
      </c>
      <c r="B89" s="13" t="s">
        <v>10</v>
      </c>
      <c r="C89" s="13" t="s">
        <v>7</v>
      </c>
      <c r="D89" s="54">
        <f>D90</f>
        <v>600</v>
      </c>
      <c r="E89" s="83"/>
    </row>
    <row r="90" spans="1:5" ht="38.25" hidden="1" x14ac:dyDescent="0.2">
      <c r="A90" s="36" t="s">
        <v>27</v>
      </c>
      <c r="B90" s="13" t="s">
        <v>10</v>
      </c>
      <c r="C90" s="13" t="s">
        <v>7</v>
      </c>
      <c r="D90" s="54">
        <v>600</v>
      </c>
      <c r="E90" s="83"/>
    </row>
    <row r="91" spans="1:5" ht="38.25" hidden="1" x14ac:dyDescent="0.2">
      <c r="A91" s="36" t="s">
        <v>34</v>
      </c>
      <c r="B91" s="13" t="s">
        <v>10</v>
      </c>
      <c r="C91" s="13" t="s">
        <v>7</v>
      </c>
      <c r="D91" s="54">
        <f>D92</f>
        <v>720</v>
      </c>
      <c r="E91" s="83"/>
    </row>
    <row r="92" spans="1:5" ht="38.25" hidden="1" x14ac:dyDescent="0.2">
      <c r="A92" s="36" t="s">
        <v>27</v>
      </c>
      <c r="B92" s="13" t="s">
        <v>10</v>
      </c>
      <c r="C92" s="13" t="s">
        <v>7</v>
      </c>
      <c r="D92" s="54">
        <v>720</v>
      </c>
      <c r="E92" s="83"/>
    </row>
    <row r="93" spans="1:5" x14ac:dyDescent="0.2">
      <c r="A93" s="113" t="s">
        <v>49</v>
      </c>
      <c r="B93" s="84" t="s">
        <v>10</v>
      </c>
      <c r="C93" s="84" t="s">
        <v>4</v>
      </c>
      <c r="D93" s="54">
        <v>7172</v>
      </c>
      <c r="E93" s="83"/>
    </row>
    <row r="94" spans="1:5" ht="89.25" hidden="1" x14ac:dyDescent="0.2">
      <c r="A94" s="36" t="s">
        <v>104</v>
      </c>
      <c r="B94" s="25" t="s">
        <v>10</v>
      </c>
      <c r="C94" s="25" t="s">
        <v>4</v>
      </c>
      <c r="D94" s="55">
        <f>D95+D98+D101+D112+D105+D107+D110+D114</f>
        <v>4897.6000000000004</v>
      </c>
      <c r="E94" s="83"/>
    </row>
    <row r="95" spans="1:5" ht="127.5" hidden="1" x14ac:dyDescent="0.2">
      <c r="A95" s="36" t="s">
        <v>66</v>
      </c>
      <c r="B95" s="25" t="s">
        <v>10</v>
      </c>
      <c r="C95" s="25" t="s">
        <v>4</v>
      </c>
      <c r="D95" s="55">
        <f>D96</f>
        <v>2100</v>
      </c>
      <c r="E95" s="83"/>
    </row>
    <row r="96" spans="1:5" ht="25.5" hidden="1" x14ac:dyDescent="0.2">
      <c r="A96" s="36" t="s">
        <v>152</v>
      </c>
      <c r="B96" s="13" t="s">
        <v>10</v>
      </c>
      <c r="C96" s="13" t="s">
        <v>4</v>
      </c>
      <c r="D96" s="54">
        <f>D97</f>
        <v>2100</v>
      </c>
      <c r="E96" s="83"/>
    </row>
    <row r="97" spans="1:5" ht="38.25" hidden="1" x14ac:dyDescent="0.2">
      <c r="A97" s="36" t="s">
        <v>27</v>
      </c>
      <c r="B97" s="13" t="s">
        <v>10</v>
      </c>
      <c r="C97" s="13" t="s">
        <v>4</v>
      </c>
      <c r="D97" s="54">
        <v>2100</v>
      </c>
      <c r="E97" s="83"/>
    </row>
    <row r="98" spans="1:5" ht="114.75" hidden="1" x14ac:dyDescent="0.2">
      <c r="A98" s="36" t="s">
        <v>105</v>
      </c>
      <c r="B98" s="25" t="s">
        <v>10</v>
      </c>
      <c r="C98" s="25" t="s">
        <v>4</v>
      </c>
      <c r="D98" s="55">
        <f>D99</f>
        <v>250</v>
      </c>
      <c r="E98" s="83"/>
    </row>
    <row r="99" spans="1:5" ht="38.25" hidden="1" x14ac:dyDescent="0.2">
      <c r="A99" s="36" t="s">
        <v>153</v>
      </c>
      <c r="B99" s="13" t="s">
        <v>10</v>
      </c>
      <c r="C99" s="13" t="s">
        <v>4</v>
      </c>
      <c r="D99" s="54">
        <f>D100</f>
        <v>250</v>
      </c>
      <c r="E99" s="83"/>
    </row>
    <row r="100" spans="1:5" ht="38.25" hidden="1" x14ac:dyDescent="0.2">
      <c r="A100" s="36" t="s">
        <v>27</v>
      </c>
      <c r="B100" s="13" t="s">
        <v>10</v>
      </c>
      <c r="C100" s="13" t="s">
        <v>4</v>
      </c>
      <c r="D100" s="54">
        <v>250</v>
      </c>
      <c r="E100" s="83"/>
    </row>
    <row r="101" spans="1:5" ht="127.5" hidden="1" x14ac:dyDescent="0.2">
      <c r="A101" s="36" t="s">
        <v>69</v>
      </c>
      <c r="B101" s="25" t="s">
        <v>10</v>
      </c>
      <c r="C101" s="25" t="s">
        <v>4</v>
      </c>
      <c r="D101" s="55">
        <f>D102</f>
        <v>2300</v>
      </c>
      <c r="E101" s="83"/>
    </row>
    <row r="102" spans="1:5" ht="29.25" hidden="1" customHeight="1" x14ac:dyDescent="0.2">
      <c r="A102" s="36" t="s">
        <v>134</v>
      </c>
      <c r="B102" s="13" t="s">
        <v>10</v>
      </c>
      <c r="C102" s="13" t="s">
        <v>4</v>
      </c>
      <c r="D102" s="54">
        <f>D103</f>
        <v>2300</v>
      </c>
      <c r="E102" s="83"/>
    </row>
    <row r="103" spans="1:5" ht="38.25" hidden="1" x14ac:dyDescent="0.2">
      <c r="A103" s="36" t="s">
        <v>27</v>
      </c>
      <c r="B103" s="13" t="s">
        <v>10</v>
      </c>
      <c r="C103" s="13" t="s">
        <v>4</v>
      </c>
      <c r="D103" s="54">
        <v>2300</v>
      </c>
      <c r="E103" s="83"/>
    </row>
    <row r="104" spans="1:5" ht="114.75" hidden="1" x14ac:dyDescent="0.2">
      <c r="A104" s="36" t="s">
        <v>157</v>
      </c>
      <c r="B104" s="25" t="s">
        <v>10</v>
      </c>
      <c r="C104" s="25" t="s">
        <v>4</v>
      </c>
      <c r="D104" s="55">
        <f>D106+D108</f>
        <v>77.599999999999994</v>
      </c>
      <c r="E104" s="83"/>
    </row>
    <row r="105" spans="1:5" ht="38.25" hidden="1" customHeight="1" x14ac:dyDescent="0.2">
      <c r="A105" s="36" t="s">
        <v>158</v>
      </c>
      <c r="B105" s="13" t="s">
        <v>10</v>
      </c>
      <c r="C105" s="13" t="s">
        <v>4</v>
      </c>
      <c r="D105" s="54">
        <f>D106</f>
        <v>0</v>
      </c>
      <c r="E105" s="83"/>
    </row>
    <row r="106" spans="1:5" ht="38.25" hidden="1" customHeight="1" x14ac:dyDescent="0.2">
      <c r="A106" s="36" t="s">
        <v>27</v>
      </c>
      <c r="B106" s="13" t="s">
        <v>10</v>
      </c>
      <c r="C106" s="13" t="s">
        <v>4</v>
      </c>
      <c r="D106" s="54">
        <v>0</v>
      </c>
      <c r="E106" s="83"/>
    </row>
    <row r="107" spans="1:5" ht="38.25" hidden="1" x14ac:dyDescent="0.2">
      <c r="A107" s="107" t="s">
        <v>159</v>
      </c>
      <c r="B107" s="25" t="s">
        <v>10</v>
      </c>
      <c r="C107" s="25" t="s">
        <v>4</v>
      </c>
      <c r="D107" s="55">
        <f>D108</f>
        <v>77.599999999999994</v>
      </c>
      <c r="E107" s="83"/>
    </row>
    <row r="108" spans="1:5" ht="38.25" hidden="1" x14ac:dyDescent="0.2">
      <c r="A108" s="36" t="s">
        <v>27</v>
      </c>
      <c r="B108" s="13" t="s">
        <v>10</v>
      </c>
      <c r="C108" s="13" t="s">
        <v>4</v>
      </c>
      <c r="D108" s="54">
        <v>77.599999999999994</v>
      </c>
      <c r="E108" s="83"/>
    </row>
    <row r="109" spans="1:5" ht="165.75" hidden="1" x14ac:dyDescent="0.2">
      <c r="A109" s="36" t="s">
        <v>136</v>
      </c>
      <c r="B109" s="25" t="s">
        <v>10</v>
      </c>
      <c r="C109" s="25" t="s">
        <v>4</v>
      </c>
      <c r="D109" s="55">
        <f>D110+D112+D114</f>
        <v>170</v>
      </c>
      <c r="E109" s="83"/>
    </row>
    <row r="110" spans="1:5" ht="90.75" hidden="1" customHeight="1" thickBot="1" x14ac:dyDescent="0.25">
      <c r="A110" s="36" t="s">
        <v>138</v>
      </c>
      <c r="B110" s="25" t="s">
        <v>10</v>
      </c>
      <c r="C110" s="25" t="s">
        <v>4</v>
      </c>
      <c r="D110" s="55">
        <f>D111</f>
        <v>0</v>
      </c>
      <c r="E110" s="83"/>
    </row>
    <row r="111" spans="1:5" ht="39" hidden="1" customHeight="1" thickBot="1" x14ac:dyDescent="0.25">
      <c r="A111" s="36" t="s">
        <v>27</v>
      </c>
      <c r="B111" s="13" t="s">
        <v>10</v>
      </c>
      <c r="C111" s="13" t="s">
        <v>4</v>
      </c>
      <c r="D111" s="54">
        <v>0</v>
      </c>
      <c r="E111" s="83"/>
    </row>
    <row r="112" spans="1:5" ht="89.25" hidden="1" x14ac:dyDescent="0.2">
      <c r="A112" s="40" t="s">
        <v>154</v>
      </c>
      <c r="B112" s="25" t="s">
        <v>10</v>
      </c>
      <c r="C112" s="25" t="s">
        <v>4</v>
      </c>
      <c r="D112" s="55">
        <f>D113</f>
        <v>150</v>
      </c>
      <c r="E112" s="83"/>
    </row>
    <row r="113" spans="1:5" ht="38.25" hidden="1" x14ac:dyDescent="0.2">
      <c r="A113" s="36" t="s">
        <v>27</v>
      </c>
      <c r="B113" s="13" t="s">
        <v>10</v>
      </c>
      <c r="C113" s="13" t="s">
        <v>4</v>
      </c>
      <c r="D113" s="54">
        <v>150</v>
      </c>
      <c r="E113" s="83"/>
    </row>
    <row r="114" spans="1:5" ht="102" hidden="1" x14ac:dyDescent="0.2">
      <c r="A114" s="40" t="s">
        <v>139</v>
      </c>
      <c r="B114" s="25" t="s">
        <v>10</v>
      </c>
      <c r="C114" s="25" t="s">
        <v>4</v>
      </c>
      <c r="D114" s="55">
        <f>D115</f>
        <v>20</v>
      </c>
      <c r="E114" s="83"/>
    </row>
    <row r="115" spans="1:5" ht="38.25" hidden="1" x14ac:dyDescent="0.2">
      <c r="A115" s="36" t="s">
        <v>27</v>
      </c>
      <c r="B115" s="13" t="s">
        <v>10</v>
      </c>
      <c r="C115" s="13" t="s">
        <v>4</v>
      </c>
      <c r="D115" s="54">
        <v>20</v>
      </c>
      <c r="E115" s="83"/>
    </row>
    <row r="116" spans="1:5" ht="25.5" hidden="1" x14ac:dyDescent="0.2">
      <c r="A116" s="36" t="s">
        <v>23</v>
      </c>
      <c r="B116" s="25" t="s">
        <v>10</v>
      </c>
      <c r="C116" s="25" t="s">
        <v>4</v>
      </c>
      <c r="D116" s="55">
        <f>D117</f>
        <v>80</v>
      </c>
      <c r="E116" s="83"/>
    </row>
    <row r="117" spans="1:5" ht="38.25" hidden="1" x14ac:dyDescent="0.2">
      <c r="A117" s="36" t="s">
        <v>24</v>
      </c>
      <c r="B117" s="13" t="s">
        <v>10</v>
      </c>
      <c r="C117" s="13" t="s">
        <v>4</v>
      </c>
      <c r="D117" s="54">
        <f>D118</f>
        <v>80</v>
      </c>
      <c r="E117" s="83"/>
    </row>
    <row r="118" spans="1:5" ht="30" hidden="1" customHeight="1" x14ac:dyDescent="0.2">
      <c r="A118" s="36" t="s">
        <v>90</v>
      </c>
      <c r="B118" s="13" t="s">
        <v>10</v>
      </c>
      <c r="C118" s="13" t="s">
        <v>4</v>
      </c>
      <c r="D118" s="54">
        <f>D119</f>
        <v>80</v>
      </c>
      <c r="E118" s="83"/>
    </row>
    <row r="119" spans="1:5" hidden="1" x14ac:dyDescent="0.2">
      <c r="A119" s="36" t="s">
        <v>33</v>
      </c>
      <c r="B119" s="13" t="s">
        <v>10</v>
      </c>
      <c r="C119" s="13" t="s">
        <v>4</v>
      </c>
      <c r="D119" s="54">
        <v>80</v>
      </c>
      <c r="E119" s="83"/>
    </row>
    <row r="120" spans="1:5" ht="25.5" x14ac:dyDescent="0.2">
      <c r="A120" s="108" t="s">
        <v>51</v>
      </c>
      <c r="B120" s="85" t="s">
        <v>11</v>
      </c>
      <c r="C120" s="85" t="s">
        <v>13</v>
      </c>
      <c r="D120" s="55">
        <f>D121</f>
        <v>17075.099999999999</v>
      </c>
      <c r="E120" s="83"/>
    </row>
    <row r="121" spans="1:5" x14ac:dyDescent="0.2">
      <c r="A121" s="113" t="s">
        <v>52</v>
      </c>
      <c r="B121" s="84" t="s">
        <v>11</v>
      </c>
      <c r="C121" s="84" t="s">
        <v>3</v>
      </c>
      <c r="D121" s="54">
        <v>17075.099999999999</v>
      </c>
      <c r="E121" s="83"/>
    </row>
    <row r="122" spans="1:5" ht="89.25" hidden="1" x14ac:dyDescent="0.2">
      <c r="A122" s="36" t="s">
        <v>106</v>
      </c>
      <c r="B122" s="13" t="s">
        <v>11</v>
      </c>
      <c r="C122" s="13" t="s">
        <v>3</v>
      </c>
      <c r="D122" s="54">
        <f>D123+D132</f>
        <v>12401.2</v>
      </c>
      <c r="E122" s="83"/>
    </row>
    <row r="123" spans="1:5" ht="127.5" hidden="1" x14ac:dyDescent="0.2">
      <c r="A123" s="36" t="s">
        <v>107</v>
      </c>
      <c r="B123" s="25" t="s">
        <v>11</v>
      </c>
      <c r="C123" s="25" t="s">
        <v>3</v>
      </c>
      <c r="D123" s="54">
        <f>D124+D128+D130</f>
        <v>1686.5000000000002</v>
      </c>
      <c r="E123" s="83"/>
    </row>
    <row r="124" spans="1:5" ht="25.5" hidden="1" x14ac:dyDescent="0.2">
      <c r="A124" s="36" t="s">
        <v>140</v>
      </c>
      <c r="B124" s="13" t="s">
        <v>11</v>
      </c>
      <c r="C124" s="13" t="s">
        <v>3</v>
      </c>
      <c r="D124" s="54">
        <f>D125+D126+D127</f>
        <v>1217.7</v>
      </c>
      <c r="E124" s="83"/>
    </row>
    <row r="125" spans="1:5" ht="25.5" hidden="1" x14ac:dyDescent="0.2">
      <c r="A125" s="36" t="s">
        <v>50</v>
      </c>
      <c r="B125" s="13" t="s">
        <v>11</v>
      </c>
      <c r="C125" s="13" t="s">
        <v>3</v>
      </c>
      <c r="D125" s="54">
        <v>981.7</v>
      </c>
      <c r="E125" s="83"/>
    </row>
    <row r="126" spans="1:5" ht="38.25" hidden="1" x14ac:dyDescent="0.2">
      <c r="A126" s="36" t="s">
        <v>27</v>
      </c>
      <c r="B126" s="13" t="s">
        <v>11</v>
      </c>
      <c r="C126" s="13" t="s">
        <v>3</v>
      </c>
      <c r="D126" s="54">
        <v>235</v>
      </c>
      <c r="E126" s="83"/>
    </row>
    <row r="127" spans="1:5" hidden="1" x14ac:dyDescent="0.2">
      <c r="A127" s="36" t="s">
        <v>28</v>
      </c>
      <c r="B127" s="13" t="s">
        <v>11</v>
      </c>
      <c r="C127" s="13" t="s">
        <v>3</v>
      </c>
      <c r="D127" s="54">
        <v>1</v>
      </c>
      <c r="E127" s="83"/>
    </row>
    <row r="128" spans="1:5" ht="44.25" hidden="1" customHeight="1" x14ac:dyDescent="0.2">
      <c r="A128" s="36" t="s">
        <v>156</v>
      </c>
      <c r="B128" s="13" t="s">
        <v>11</v>
      </c>
      <c r="C128" s="13" t="s">
        <v>3</v>
      </c>
      <c r="D128" s="54">
        <f>D129</f>
        <v>234.4</v>
      </c>
      <c r="E128" s="83"/>
    </row>
    <row r="129" spans="1:5" ht="25.5" hidden="1" x14ac:dyDescent="0.2">
      <c r="A129" s="36" t="s">
        <v>50</v>
      </c>
      <c r="B129" s="13" t="s">
        <v>11</v>
      </c>
      <c r="C129" s="13" t="s">
        <v>3</v>
      </c>
      <c r="D129" s="54">
        <v>234.4</v>
      </c>
      <c r="E129" s="83"/>
    </row>
    <row r="130" spans="1:5" ht="39.75" hidden="1" customHeight="1" x14ac:dyDescent="0.2">
      <c r="A130" s="36" t="s">
        <v>162</v>
      </c>
      <c r="B130" s="13" t="s">
        <v>11</v>
      </c>
      <c r="C130" s="13" t="s">
        <v>3</v>
      </c>
      <c r="D130" s="54">
        <f>D131</f>
        <v>234.4</v>
      </c>
      <c r="E130" s="83"/>
    </row>
    <row r="131" spans="1:5" ht="25.5" hidden="1" x14ac:dyDescent="0.2">
      <c r="A131" s="36" t="s">
        <v>50</v>
      </c>
      <c r="B131" s="13" t="s">
        <v>11</v>
      </c>
      <c r="C131" s="13" t="s">
        <v>3</v>
      </c>
      <c r="D131" s="54">
        <v>234.4</v>
      </c>
      <c r="E131" s="83"/>
    </row>
    <row r="132" spans="1:5" ht="140.25" hidden="1" x14ac:dyDescent="0.2">
      <c r="A132" s="36" t="s">
        <v>124</v>
      </c>
      <c r="B132" s="25" t="s">
        <v>11</v>
      </c>
      <c r="C132" s="25" t="s">
        <v>3</v>
      </c>
      <c r="D132" s="54">
        <f>D133+D139+D137</f>
        <v>10714.7</v>
      </c>
      <c r="E132" s="83"/>
    </row>
    <row r="133" spans="1:5" ht="25.5" hidden="1" x14ac:dyDescent="0.2">
      <c r="A133" s="36" t="s">
        <v>141</v>
      </c>
      <c r="B133" s="13" t="s">
        <v>11</v>
      </c>
      <c r="C133" s="13" t="s">
        <v>3</v>
      </c>
      <c r="D133" s="54">
        <f>D134+D135+D136</f>
        <v>7246.5</v>
      </c>
      <c r="E133" s="83"/>
    </row>
    <row r="134" spans="1:5" ht="25.5" hidden="1" x14ac:dyDescent="0.2">
      <c r="A134" s="36" t="s">
        <v>50</v>
      </c>
      <c r="B134" s="13" t="s">
        <v>11</v>
      </c>
      <c r="C134" s="13" t="s">
        <v>3</v>
      </c>
      <c r="D134" s="54">
        <v>3187.4</v>
      </c>
      <c r="E134" s="83"/>
    </row>
    <row r="135" spans="1:5" ht="38.25" hidden="1" x14ac:dyDescent="0.2">
      <c r="A135" s="36" t="s">
        <v>27</v>
      </c>
      <c r="B135" s="13" t="s">
        <v>11</v>
      </c>
      <c r="C135" s="13" t="s">
        <v>3</v>
      </c>
      <c r="D135" s="54">
        <v>4049.1</v>
      </c>
      <c r="E135" s="83"/>
    </row>
    <row r="136" spans="1:5" hidden="1" x14ac:dyDescent="0.2">
      <c r="A136" s="36" t="s">
        <v>28</v>
      </c>
      <c r="B136" s="13" t="s">
        <v>11</v>
      </c>
      <c r="C136" s="13" t="s">
        <v>3</v>
      </c>
      <c r="D136" s="54">
        <v>10</v>
      </c>
      <c r="E136" s="83"/>
    </row>
    <row r="137" spans="1:5" ht="40.5" hidden="1" customHeight="1" x14ac:dyDescent="0.2">
      <c r="A137" s="36" t="s">
        <v>156</v>
      </c>
      <c r="B137" s="13" t="s">
        <v>11</v>
      </c>
      <c r="C137" s="13" t="s">
        <v>3</v>
      </c>
      <c r="D137" s="54">
        <f>D138</f>
        <v>1734.1</v>
      </c>
      <c r="E137" s="83"/>
    </row>
    <row r="138" spans="1:5" ht="25.5" hidden="1" x14ac:dyDescent="0.2">
      <c r="A138" s="36" t="s">
        <v>50</v>
      </c>
      <c r="B138" s="13" t="s">
        <v>11</v>
      </c>
      <c r="C138" s="13" t="s">
        <v>3</v>
      </c>
      <c r="D138" s="54">
        <v>1734.1</v>
      </c>
      <c r="E138" s="83"/>
    </row>
    <row r="139" spans="1:5" ht="51" hidden="1" x14ac:dyDescent="0.2">
      <c r="A139" s="36" t="s">
        <v>162</v>
      </c>
      <c r="B139" s="25" t="s">
        <v>11</v>
      </c>
      <c r="C139" s="25" t="s">
        <v>3</v>
      </c>
      <c r="D139" s="55">
        <f>D140</f>
        <v>1734.1</v>
      </c>
      <c r="E139" s="83"/>
    </row>
    <row r="140" spans="1:5" ht="25.5" hidden="1" x14ac:dyDescent="0.2">
      <c r="A140" s="36" t="s">
        <v>50</v>
      </c>
      <c r="B140" s="13" t="s">
        <v>11</v>
      </c>
      <c r="C140" s="13" t="s">
        <v>3</v>
      </c>
      <c r="D140" s="54">
        <v>1734.1</v>
      </c>
      <c r="E140" s="83"/>
    </row>
    <row r="141" spans="1:5" x14ac:dyDescent="0.2">
      <c r="A141" s="99" t="s">
        <v>53</v>
      </c>
      <c r="B141" s="85" t="s">
        <v>12</v>
      </c>
      <c r="C141" s="85" t="s">
        <v>13</v>
      </c>
      <c r="D141" s="55">
        <f>D142+D146</f>
        <v>5242.3999999999996</v>
      </c>
      <c r="E141" s="83"/>
    </row>
    <row r="142" spans="1:5" x14ac:dyDescent="0.2">
      <c r="A142" s="36" t="s">
        <v>179</v>
      </c>
      <c r="B142" s="13" t="s">
        <v>12</v>
      </c>
      <c r="C142" s="13" t="s">
        <v>3</v>
      </c>
      <c r="D142" s="54">
        <v>753</v>
      </c>
      <c r="E142" s="83"/>
    </row>
    <row r="143" spans="1:5" ht="184.5" hidden="1" customHeight="1" x14ac:dyDescent="0.2">
      <c r="A143" s="109" t="s">
        <v>102</v>
      </c>
      <c r="B143" s="13" t="s">
        <v>12</v>
      </c>
      <c r="C143" s="13" t="s">
        <v>3</v>
      </c>
      <c r="D143" s="54">
        <f>D144</f>
        <v>673</v>
      </c>
      <c r="E143" s="83"/>
    </row>
    <row r="144" spans="1:5" ht="25.5" hidden="1" x14ac:dyDescent="0.2">
      <c r="A144" s="36" t="s">
        <v>155</v>
      </c>
      <c r="B144" s="13" t="s">
        <v>12</v>
      </c>
      <c r="C144" s="13" t="s">
        <v>3</v>
      </c>
      <c r="D144" s="54">
        <f>D145</f>
        <v>673</v>
      </c>
      <c r="E144" s="83"/>
    </row>
    <row r="145" spans="1:5" ht="25.5" hidden="1" x14ac:dyDescent="0.2">
      <c r="A145" s="36" t="s">
        <v>54</v>
      </c>
      <c r="B145" s="13" t="s">
        <v>12</v>
      </c>
      <c r="C145" s="13" t="s">
        <v>3</v>
      </c>
      <c r="D145" s="54">
        <v>673</v>
      </c>
      <c r="E145" s="83"/>
    </row>
    <row r="146" spans="1:5" x14ac:dyDescent="0.2">
      <c r="A146" s="36" t="s">
        <v>178</v>
      </c>
      <c r="B146" s="13" t="s">
        <v>12</v>
      </c>
      <c r="C146" s="13" t="s">
        <v>4</v>
      </c>
      <c r="D146" s="54">
        <v>4489.3999999999996</v>
      </c>
      <c r="E146" s="83"/>
    </row>
    <row r="147" spans="1:5" ht="38.25" hidden="1" x14ac:dyDescent="0.2">
      <c r="A147" s="36" t="s">
        <v>148</v>
      </c>
      <c r="B147" s="13" t="s">
        <v>12</v>
      </c>
      <c r="C147" s="13" t="s">
        <v>4</v>
      </c>
      <c r="D147" s="54">
        <f>D148+D149</f>
        <v>300</v>
      </c>
      <c r="E147" s="83"/>
    </row>
    <row r="148" spans="1:5" ht="25.5" hidden="1" x14ac:dyDescent="0.2">
      <c r="A148" s="36" t="s">
        <v>81</v>
      </c>
      <c r="B148" s="13" t="s">
        <v>12</v>
      </c>
      <c r="C148" s="13" t="s">
        <v>4</v>
      </c>
      <c r="D148" s="54">
        <v>50</v>
      </c>
      <c r="E148" s="83"/>
    </row>
    <row r="149" spans="1:5" hidden="1" x14ac:dyDescent="0.2">
      <c r="A149" s="36" t="s">
        <v>92</v>
      </c>
      <c r="B149" s="13" t="s">
        <v>12</v>
      </c>
      <c r="C149" s="13" t="s">
        <v>4</v>
      </c>
      <c r="D149" s="54">
        <v>250</v>
      </c>
      <c r="E149" s="83"/>
    </row>
    <row r="150" spans="1:5" ht="63.75" hidden="1" x14ac:dyDescent="0.2">
      <c r="A150" s="36" t="s">
        <v>115</v>
      </c>
      <c r="B150" s="13" t="s">
        <v>12</v>
      </c>
      <c r="C150" s="13" t="s">
        <v>4</v>
      </c>
      <c r="D150" s="55">
        <f>D152+D154</f>
        <v>40</v>
      </c>
      <c r="E150" s="83"/>
    </row>
    <row r="151" spans="1:5" ht="67.5" hidden="1" customHeight="1" x14ac:dyDescent="0.2">
      <c r="A151" s="36" t="s">
        <v>146</v>
      </c>
      <c r="B151" s="13" t="s">
        <v>12</v>
      </c>
      <c r="C151" s="13" t="s">
        <v>4</v>
      </c>
      <c r="D151" s="55">
        <f>D152+D154</f>
        <v>40</v>
      </c>
      <c r="E151" s="83"/>
    </row>
    <row r="152" spans="1:5" ht="77.25" hidden="1" customHeight="1" thickBot="1" x14ac:dyDescent="0.25">
      <c r="A152" s="36" t="s">
        <v>144</v>
      </c>
      <c r="B152" s="13" t="s">
        <v>12</v>
      </c>
      <c r="C152" s="13" t="s">
        <v>4</v>
      </c>
      <c r="D152" s="54">
        <f>D153</f>
        <v>0</v>
      </c>
      <c r="E152" s="83"/>
    </row>
    <row r="153" spans="1:5" ht="26.25" hidden="1" customHeight="1" thickBot="1" x14ac:dyDescent="0.25">
      <c r="A153" s="36" t="s">
        <v>81</v>
      </c>
      <c r="B153" s="13" t="s">
        <v>12</v>
      </c>
      <c r="C153" s="13" t="s">
        <v>4</v>
      </c>
      <c r="D153" s="54">
        <v>0</v>
      </c>
      <c r="E153" s="83"/>
    </row>
    <row r="154" spans="1:5" ht="76.5" hidden="1" x14ac:dyDescent="0.2">
      <c r="A154" s="36" t="s">
        <v>145</v>
      </c>
      <c r="B154" s="13" t="s">
        <v>12</v>
      </c>
      <c r="C154" s="13" t="s">
        <v>4</v>
      </c>
      <c r="D154" s="54">
        <f>D155</f>
        <v>40</v>
      </c>
      <c r="E154" s="83"/>
    </row>
    <row r="155" spans="1:5" ht="26.25" hidden="1" thickBot="1" x14ac:dyDescent="0.25">
      <c r="A155" s="110" t="s">
        <v>81</v>
      </c>
      <c r="B155" s="111" t="s">
        <v>12</v>
      </c>
      <c r="C155" s="111" t="s">
        <v>4</v>
      </c>
      <c r="D155" s="112">
        <v>40</v>
      </c>
      <c r="E155" s="83"/>
    </row>
    <row r="156" spans="1:5" ht="16.5" thickBot="1" x14ac:dyDescent="0.3">
      <c r="A156" s="91" t="s">
        <v>166</v>
      </c>
      <c r="B156" s="92"/>
      <c r="C156" s="92"/>
      <c r="D156" s="93">
        <f>D141+D120+D70+D50+D45+D17</f>
        <v>55774.400000000001</v>
      </c>
      <c r="E156" s="83"/>
    </row>
    <row r="157" spans="1:5" x14ac:dyDescent="0.2">
      <c r="B157" s="14"/>
      <c r="C157" s="14"/>
    </row>
    <row r="158" spans="1:5" x14ac:dyDescent="0.2">
      <c r="B158" s="14"/>
      <c r="C158" s="14"/>
    </row>
    <row r="159" spans="1:5" x14ac:dyDescent="0.2">
      <c r="B159" s="14"/>
      <c r="C159" s="14"/>
    </row>
    <row r="160" spans="1:5" x14ac:dyDescent="0.2">
      <c r="B160" s="14"/>
      <c r="C160" s="14"/>
    </row>
    <row r="161" spans="2:3" x14ac:dyDescent="0.2">
      <c r="B161" s="14"/>
      <c r="C161" s="14"/>
    </row>
    <row r="162" spans="2:3" x14ac:dyDescent="0.2">
      <c r="B162" s="14"/>
      <c r="C162" s="14"/>
    </row>
    <row r="163" spans="2:3" x14ac:dyDescent="0.2">
      <c r="B163" s="14"/>
      <c r="C163" s="14"/>
    </row>
    <row r="164" spans="2:3" x14ac:dyDescent="0.2">
      <c r="B164" s="14"/>
      <c r="C164" s="14"/>
    </row>
    <row r="165" spans="2:3" x14ac:dyDescent="0.2">
      <c r="B165" s="14"/>
      <c r="C165" s="14"/>
    </row>
    <row r="166" spans="2:3" x14ac:dyDescent="0.2">
      <c r="B166" s="14"/>
      <c r="C166" s="14"/>
    </row>
    <row r="167" spans="2:3" x14ac:dyDescent="0.2">
      <c r="B167" s="14"/>
      <c r="C167" s="14"/>
    </row>
    <row r="168" spans="2:3" x14ac:dyDescent="0.2">
      <c r="B168" s="14"/>
      <c r="C168" s="14"/>
    </row>
  </sheetData>
  <mergeCells count="16">
    <mergeCell ref="E10:E12"/>
    <mergeCell ref="A11:D11"/>
    <mergeCell ref="A12:D12"/>
    <mergeCell ref="A2:C2"/>
    <mergeCell ref="A3:C3"/>
    <mergeCell ref="B4:D4"/>
    <mergeCell ref="D13:D14"/>
    <mergeCell ref="A13:A15"/>
    <mergeCell ref="B13:B15"/>
    <mergeCell ref="C13:C15"/>
    <mergeCell ref="A10:D10"/>
    <mergeCell ref="I9:M9"/>
    <mergeCell ref="A6:D6"/>
    <mergeCell ref="B8:D8"/>
    <mergeCell ref="C9:D9"/>
    <mergeCell ref="A5:D5"/>
  </mergeCells>
  <pageMargins left="0.78740157480314965" right="0" top="0.19685039370078741" bottom="0.19685039370078741" header="0.51181102362204722" footer="0.51181102362204722"/>
  <pageSetup paperSize="9" orientation="portrait" horizontalDpi="300" verticalDpi="300" r:id="rId1"/>
  <headerFooter alignWithMargins="0"/>
  <rowBreaks count="2" manualBreakCount="2">
    <brk id="127" max="8" man="1"/>
    <brk id="143"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2.75" x14ac:dyDescent="0.2"/>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 9</vt:lpstr>
      <vt:lpstr>пр 10</vt:lpstr>
      <vt:lpstr>пр 13</vt:lpstr>
      <vt:lpstr>Лист3</vt:lpstr>
      <vt:lpstr>'пр 10'!Область_печати</vt:lpstr>
      <vt:lpstr>'пр 13'!Область_печати</vt:lpstr>
      <vt:lpstr>'пр 9'!Область_печати</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cp:lastModifiedBy>
  <cp:lastPrinted>2018-10-31T15:41:07Z</cp:lastPrinted>
  <dcterms:created xsi:type="dcterms:W3CDTF">2015-11-28T14:01:00Z</dcterms:created>
  <dcterms:modified xsi:type="dcterms:W3CDTF">2018-11-12T07:01:33Z</dcterms:modified>
</cp:coreProperties>
</file>