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5135" windowHeight="11760" activeTab="1"/>
  </bookViews>
  <sheets>
    <sheet name="пр 9" sheetId="1" r:id="rId1"/>
    <sheet name="пр 10" sheetId="4" r:id="rId2"/>
    <sheet name="Лист3" sheetId="3" r:id="rId3"/>
  </sheets>
  <definedNames>
    <definedName name="_xlnm.Print_Area" localSheetId="1">'пр 10'!$A$1:$I$150</definedName>
    <definedName name="_xlnm.Print_Area" localSheetId="0">'пр 9'!$A$1:$H$152</definedName>
  </definedNames>
  <calcPr calcId="125725"/>
</workbook>
</file>

<file path=xl/calcChain.xml><?xml version="1.0" encoding="utf-8"?>
<calcChain xmlns="http://schemas.openxmlformats.org/spreadsheetml/2006/main">
  <c r="I78" i="4"/>
  <c r="I76"/>
  <c r="I75" s="1"/>
  <c r="I74" s="1"/>
  <c r="I72"/>
  <c r="I70"/>
  <c r="I87"/>
  <c r="I85"/>
  <c r="I83"/>
  <c r="I82" s="1"/>
  <c r="I81" s="1"/>
  <c r="I80" s="1"/>
  <c r="I89"/>
  <c r="I148"/>
  <c r="I146"/>
  <c r="I144" s="1"/>
  <c r="I69" l="1"/>
  <c r="I68" s="1"/>
  <c r="I67" s="1"/>
  <c r="I145"/>
  <c r="H70" i="1"/>
  <c r="H72"/>
  <c r="H87"/>
  <c r="H91"/>
  <c r="H90" s="1"/>
  <c r="H150"/>
  <c r="H148"/>
  <c r="H69" l="1"/>
  <c r="H68" s="1"/>
  <c r="H89"/>
  <c r="H147"/>
  <c r="H146"/>
  <c r="I141" i="4" l="1"/>
  <c r="I140" s="1"/>
  <c r="I138"/>
  <c r="I137" s="1"/>
  <c r="I133"/>
  <c r="I131"/>
  <c r="I127"/>
  <c r="I124"/>
  <c r="I120"/>
  <c r="I114"/>
  <c r="I113" s="1"/>
  <c r="I112" s="1"/>
  <c r="I110"/>
  <c r="I108"/>
  <c r="I106"/>
  <c r="I104"/>
  <c r="I102"/>
  <c r="I100"/>
  <c r="I99" s="1"/>
  <c r="I97"/>
  <c r="I96" s="1"/>
  <c r="I94"/>
  <c r="I93" s="1"/>
  <c r="I63"/>
  <c r="I59"/>
  <c r="I57"/>
  <c r="I55"/>
  <c r="I53"/>
  <c r="I51"/>
  <c r="I46"/>
  <c r="I45" s="1"/>
  <c r="I44" s="1"/>
  <c r="I43" s="1"/>
  <c r="I40"/>
  <c r="I38"/>
  <c r="I37" s="1"/>
  <c r="I33"/>
  <c r="I30" s="1"/>
  <c r="I31"/>
  <c r="I26"/>
  <c r="I25" s="1"/>
  <c r="I22"/>
  <c r="I119" l="1"/>
  <c r="I61"/>
  <c r="I62"/>
  <c r="I29"/>
  <c r="I28" s="1"/>
  <c r="I50"/>
  <c r="I49" s="1"/>
  <c r="I92"/>
  <c r="I91" s="1"/>
  <c r="I126"/>
  <c r="I118" s="1"/>
  <c r="I117" s="1"/>
  <c r="I116" s="1"/>
  <c r="I136"/>
  <c r="I135" s="1"/>
  <c r="I21"/>
  <c r="I20" s="1"/>
  <c r="I19" s="1"/>
  <c r="H53" i="1"/>
  <c r="I18" i="4" l="1"/>
  <c r="I48"/>
  <c r="I66"/>
  <c r="I150" l="1"/>
  <c r="H106" i="1"/>
  <c r="H85"/>
  <c r="H26"/>
  <c r="H25" s="1"/>
  <c r="H33" l="1"/>
  <c r="H59"/>
  <c r="H140"/>
  <c r="H139" s="1"/>
  <c r="H22"/>
  <c r="H21" s="1"/>
  <c r="H20" s="1"/>
  <c r="H19" s="1"/>
  <c r="H143"/>
  <c r="H142" s="1"/>
  <c r="H112"/>
  <c r="H116"/>
  <c r="H115" s="1"/>
  <c r="H114" s="1"/>
  <c r="H126"/>
  <c r="H133"/>
  <c r="H110"/>
  <c r="H108"/>
  <c r="H104"/>
  <c r="H57"/>
  <c r="H46"/>
  <c r="H45" s="1"/>
  <c r="H44" s="1"/>
  <c r="H43" s="1"/>
  <c r="H129"/>
  <c r="H135"/>
  <c r="H76"/>
  <c r="H78"/>
  <c r="H51"/>
  <c r="H55"/>
  <c r="H96"/>
  <c r="H95" s="1"/>
  <c r="H99"/>
  <c r="H98" s="1"/>
  <c r="H102"/>
  <c r="H101" s="1"/>
  <c r="H31"/>
  <c r="H38"/>
  <c r="H37" s="1"/>
  <c r="H122"/>
  <c r="H83"/>
  <c r="H40"/>
  <c r="H64"/>
  <c r="H63" s="1"/>
  <c r="H62" s="1"/>
  <c r="H61" s="1"/>
  <c r="H30" l="1"/>
  <c r="H75"/>
  <c r="H74" s="1"/>
  <c r="H67" s="1"/>
  <c r="H82"/>
  <c r="H81" s="1"/>
  <c r="H80" s="1"/>
  <c r="H94"/>
  <c r="H93" s="1"/>
  <c r="H121"/>
  <c r="H29"/>
  <c r="H28" s="1"/>
  <c r="H18" s="1"/>
  <c r="H138"/>
  <c r="H137" s="1"/>
  <c r="H128"/>
  <c r="H50"/>
  <c r="H49" s="1"/>
  <c r="H48" s="1"/>
  <c r="H120" l="1"/>
  <c r="H119" s="1"/>
  <c r="H118" s="1"/>
  <c r="H66"/>
  <c r="H152" l="1"/>
</calcChain>
</file>

<file path=xl/sharedStrings.xml><?xml version="1.0" encoding="utf-8"?>
<sst xmlns="http://schemas.openxmlformats.org/spreadsheetml/2006/main" count="755" uniqueCount="170">
  <si>
    <t>0110001100</t>
  </si>
  <si>
    <t>0110070140</t>
  </si>
  <si>
    <t>Код главы</t>
  </si>
  <si>
    <t>Местная администрация МО Лопухинское сельское поселение МО Ломоносовского муниципального района Ленинградской области</t>
  </si>
  <si>
    <t>Раздел</t>
  </si>
  <si>
    <t>Подраздел</t>
  </si>
  <si>
    <t>01</t>
  </si>
  <si>
    <t>03</t>
  </si>
  <si>
    <t>04</t>
  </si>
  <si>
    <t>13</t>
  </si>
  <si>
    <t>02</t>
  </si>
  <si>
    <t>09</t>
  </si>
  <si>
    <t>12</t>
  </si>
  <si>
    <t>05</t>
  </si>
  <si>
    <t>08</t>
  </si>
  <si>
    <t>10</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</si>
  <si>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</si>
  <si>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</si>
  <si>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</si>
  <si>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</si>
  <si>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</si>
  <si>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</si>
  <si>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</si>
  <si>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</si>
  <si>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</si>
  <si>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</si>
  <si>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</si>
  <si>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</si>
  <si>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</si>
  <si>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</si>
  <si>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</si>
  <si>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</si>
  <si>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</si>
  <si>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</si>
  <si>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</si>
  <si>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</si>
  <si>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</si>
  <si>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</si>
  <si>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</si>
  <si>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</si>
  <si>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</si>
  <si>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</si>
  <si>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</si>
  <si>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</si>
  <si>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</si>
  <si>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</si>
  <si>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</si>
  <si>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</si>
  <si>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</si>
  <si>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</si>
  <si>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</si>
  <si>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</si>
  <si>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</si>
  <si>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</si>
  <si>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</si>
  <si>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</si>
  <si>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</si>
  <si>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</si>
  <si>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</si>
  <si>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Всего расходов</t>
  </si>
  <si>
    <t>МО Лопухинское сельское поселение</t>
  </si>
  <si>
    <t>0103</t>
  </si>
  <si>
    <t>0104</t>
  </si>
  <si>
    <t>0113</t>
  </si>
  <si>
    <t>0203</t>
  </si>
  <si>
    <t>0100000000</t>
  </si>
  <si>
    <t>0412</t>
  </si>
  <si>
    <t>0501</t>
  </si>
  <si>
    <t>0502</t>
  </si>
  <si>
    <t>0200000000</t>
  </si>
  <si>
    <t>0210000000</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</si>
  <si>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</si>
  <si>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</si>
  <si>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</si>
  <si>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</si>
  <si>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</si>
  <si>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</si>
  <si>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</si>
  <si>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</si>
  <si>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</si>
  <si>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</si>
  <si>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</si>
  <si>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</si>
  <si>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</si>
  <si>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Софинансирование государственной программы Ленинградской области "Устойчивое общественное развитие в Ленинградской области" за счет стредств местного бюджета</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</si>
  <si>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</si>
  <si>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</si>
  <si>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</si>
  <si>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</si>
  <si>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</si>
  <si>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</si>
  <si>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</si>
  <si>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</si>
  <si>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</si>
  <si>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</si>
  <si>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Софинансирование региональной программы капитального ремонта общего имущества в многоквартирных домах, расположенных на территории Ленинградской области, на 2014-2043 годы" за счет средств местного бюджета</t>
  </si>
  <si>
    <t>0240070880</t>
  </si>
  <si>
    <t>Субсидия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</si>
  <si>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02500S4390</t>
  </si>
  <si>
    <t>0250074390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</si>
  <si>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</si>
  <si>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Субсидия на реализацию проектов местных инициатив граждан в памках подпрограммы "Создание условий для эффективного выполнения ОМСУ своих полномочий" гос.программы ЛО "Устойчивое огбщественное развитие в ЛО"</t>
  </si>
  <si>
    <t>0320072020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</si>
  <si>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</si>
  <si>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0120070880</t>
  </si>
  <si>
    <t>Передача полномочий по организации ритуальных услуг и содержание мест захоронения</t>
  </si>
  <si>
    <t>02510S4390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</si>
  <si>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t>
  </si>
  <si>
    <t>0310070360</t>
  </si>
  <si>
    <t>Обеспечение выплат стимулирующего характера работникам муниципальных учреждений ЛО в рамках гос. программы ЛО "Развитие культуры в ЛО"</t>
  </si>
  <si>
    <t>0320070360</t>
  </si>
  <si>
    <t>Иные выплаты населению</t>
  </si>
  <si>
    <t>01200S0880</t>
  </si>
  <si>
    <t>01100S0140</t>
  </si>
  <si>
    <t>02400S0880</t>
  </si>
  <si>
    <t>99000S9090</t>
  </si>
  <si>
    <t>(приложение 9)</t>
  </si>
  <si>
    <t>(приложение 10)</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</si>
  <si>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2017 год
</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</si>
  <si>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2017 год</t>
  </si>
  <si>
    <t>Иные межбюджетные трансферты по передаче полномочий по осуществлению внешнего муниципального финансового контроля</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</si>
  <si>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</si>
  <si>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Ремонт автомобильных дорог общего пользования местного значения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</si>
  <si>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 xml:space="preserve">Субсидия на капитальный ремонт и ремонт автомобильных дорог общего пользования в рамках муниципальной программы МО Лопухинское сельское поселение МО Ломоносовского муниципального района Ленинградской области "Развитие автомобильных дорог в муниципальном образовании Лопухинское сельское поселение в 2017-2019 годы" </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</si>
  <si>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"Развитие автомобильных дорог МО Лопухинское сельское поселение на 2017-2019 годы"</t>
  </si>
  <si>
    <t>Мероприятия по оказанию материальной помощи и социальных выплат жителям МО Лопухинское сельское поселение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</si>
  <si>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2017 – 2019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</si>
  <si>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Мероприятия по пенсионному обеспечению муниципальных служащих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</si>
  <si>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2017 – 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</si>
  <si>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</si>
  <si>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Расходы на обеспечение деятельности казенных учреждений в рамках подпрограммы "Создание условий для организации досуга и обеспечение жилетей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</si>
  <si>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досуга и обеспечение жилетей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</si>
  <si>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</si>
  <si>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Мероприятия по организации и содержанию линий уличного освещения в рамках подпрограммы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</si>
  <si>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</si>
  <si>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Прочие мероприятия по благоустройству подпрограммы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</si>
  <si>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</si>
  <si>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</si>
  <si>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</si>
  <si>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2017 год</t>
  </si>
  <si>
    <t>2017год</t>
  </si>
  <si>
    <t>МО Ломоносовский муниципальный район</t>
  </si>
  <si>
    <t>Ленинградской области</t>
  </si>
  <si>
    <t xml:space="preserve">   МО Ломоносовский муниципальный район</t>
  </si>
  <si>
    <t>Бюджетные инвестиции</t>
  </si>
  <si>
    <t>Субсидия на реализацию проектов местных инициатив граждан в рамках подпрограммы "Создание условий для эффективного выполнения ОМСУ своих полномочий" гос.программы ЛО "Устойчивое огбщественное развитие в ЛО"</t>
  </si>
  <si>
    <t>Софинансирование государственной программы Ленинградской области "Устойчивое общественное развитие в Ленинградской области" за счет средств местного бюджета</t>
  </si>
  <si>
    <t>Субсидия в рамках подпрограммы "Оказание поддержки гражданам, пострадавшим в результате пожара муниципального жилищного фонда, в рамках гос. программы ЛО "Обеспечение качественным жильем граждан на территории Ленинградской области"</t>
  </si>
  <si>
    <t>Софинансирование подпрограммы "Оказание поддержки гражданам, пострадавшим в результате пожара муниципального жилищного фонда, в рамках гос. программы ЛО "Обеспечение качественным жильем граждан на территории Ленинградской области" за счет средств местного бюджета</t>
  </si>
  <si>
    <t>0500000000</t>
  </si>
  <si>
    <t>0520000000</t>
  </si>
  <si>
    <t>0520070750</t>
  </si>
  <si>
    <t>05200S0750</t>
  </si>
  <si>
    <t>Муниципальная программа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</si>
  <si>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Подпрограмма «Жильё для молодёжи»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</si>
  <si>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 xml:space="preserve">Субсидия в рамках подпрограммы "Жильё для молодёжи», в рамках гос. программы ЛО "Обеспечение качественным жильем граждан на территории Ленинградской области" </t>
  </si>
  <si>
    <t xml:space="preserve">Софинансирование подпрограммы "Жильё для молодёжи», в рамках гос. программы ЛО "Обеспечение качественным жильем граждан на территории Ленинградской области" за счет средств местного бюджета </t>
  </si>
  <si>
    <t>06100S0260</t>
  </si>
  <si>
    <t>0600000000</t>
  </si>
  <si>
    <t>0610000000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</si>
  <si>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</si>
  <si>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Подпрограмма «Ремонт системы водоочистки д. Лопухинка ул. Хвойная» за счет средств местного бюджета муниципальной программы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</si>
  <si>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Субсидия в рамках подпрограммы «Водоснабжение и водоотведение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</si>
  <si>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Софинансирование подпрограммы «Водоснабжение и водоотведение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за счет средств местного бюджета</t>
  </si>
  <si>
    <t>Подпрограмма «Оказание поддержки гражданам, пострадавшим в результате пожара муниципального жилищного фонда»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</si>
  <si>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0510070800</t>
  </si>
  <si>
    <t>05100S0800</t>
  </si>
  <si>
    <t>0510000000</t>
  </si>
  <si>
    <t>от «4»июля 2017 г № 31</t>
  </si>
  <si>
    <t>от «4» июля 2017 г №31</t>
  </si>
</sst>
</file>

<file path=xl/styles.xml><?xml version="1.0" encoding="utf-8"?>
<styleSheet xmlns="http://schemas.openxmlformats.org/spreadsheetml/2006/main">
  <numFmts count="1">
    <numFmt numFmtId="164" formatCode="0.0"/>
  </numFmts>
  <fonts count="18">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
      <sz val="9"/>
      <name val="Arial Cyr"/>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38">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8"/>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s>
  <cellStyleXfs count="3">
    <xf numFmtId="0" fontId="0" fillId="0" borderId="0"/>
    <xf numFmtId="0" fontId="15" fillId="0" borderId="0"/>
    <xf numFmtId="0" fontId="4" fillId="0" borderId="0"/>
  </cellStyleXfs>
  <cellXfs count="191">
    <xf numFmtId="0" fontId="0" fillId="0" borderId="0" xfId="0"/>
    <xf numFmtId="0" fontId="1" fillId="0" borderId="0" xfId="0" applyFont="1" applyAlignment="1">
      <alignment wrapText="1"/>
    </xf>
    <xf numFmtId="0" fontId="6" fillId="0" borderId="2" xfId="0" applyFont="1" applyBorder="1" applyAlignment="1">
      <alignment horizontal="center" wrapText="1"/>
    </xf>
    <xf numFmtId="0" fontId="6" fillId="0" borderId="5" xfId="0" applyFont="1" applyBorder="1"/>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49" fontId="0" fillId="0" borderId="0" xfId="0" applyNumberFormat="1"/>
    <xf numFmtId="0" fontId="9" fillId="0" borderId="8" xfId="0" applyFont="1" applyBorder="1" applyAlignment="1">
      <alignment wrapText="1"/>
    </xf>
    <xf numFmtId="0" fontId="12" fillId="0" borderId="9" xfId="0" applyFont="1" applyBorder="1"/>
    <xf numFmtId="0" fontId="9" fillId="0" borderId="10" xfId="0" applyFont="1" applyBorder="1" applyAlignment="1">
      <alignment wrapText="1"/>
    </xf>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7" fillId="0" borderId="6" xfId="0" applyNumberFormat="1" applyFont="1" applyBorder="1" applyAlignment="1">
      <alignment horizontal="center" wrapText="1"/>
    </xf>
    <xf numFmtId="49" fontId="7" fillId="0" borderId="9" xfId="0" applyNumberFormat="1" applyFont="1" applyBorder="1" applyAlignment="1">
      <alignment horizontal="center"/>
    </xf>
    <xf numFmtId="49" fontId="9" fillId="0" borderId="10" xfId="0" applyNumberFormat="1" applyFont="1" applyBorder="1" applyAlignment="1">
      <alignment horizontal="center" wrapText="1"/>
    </xf>
    <xf numFmtId="49" fontId="12" fillId="0" borderId="9"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1"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8" fillId="0" borderId="12" xfId="0" applyFont="1" applyBorder="1" applyAlignment="1">
      <alignment horizontal="center"/>
    </xf>
    <xf numFmtId="0" fontId="14" fillId="0" borderId="12" xfId="0" applyFont="1" applyBorder="1" applyAlignment="1">
      <alignment horizontal="center"/>
    </xf>
    <xf numFmtId="0" fontId="6" fillId="0" borderId="13" xfId="0" applyFont="1" applyBorder="1" applyAlignment="1">
      <alignment horizontal="center" wrapText="1"/>
    </xf>
    <xf numFmtId="0" fontId="9" fillId="0" borderId="14"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10" xfId="0" applyNumberFormat="1" applyFont="1" applyBorder="1" applyAlignment="1">
      <alignment horizontal="center" wrapText="1"/>
    </xf>
    <xf numFmtId="0" fontId="4" fillId="0" borderId="9" xfId="0" applyFont="1" applyBorder="1" applyAlignment="1">
      <alignment horizontal="center" wrapText="1"/>
    </xf>
    <xf numFmtId="0" fontId="4" fillId="0" borderId="4" xfId="0" applyFont="1" applyBorder="1" applyAlignment="1">
      <alignment horizontal="center" wrapText="1"/>
    </xf>
    <xf numFmtId="0" fontId="9" fillId="0" borderId="15" xfId="0" applyFont="1" applyBorder="1" applyAlignment="1">
      <alignment wrapText="1"/>
    </xf>
    <xf numFmtId="0" fontId="14" fillId="0" borderId="2" xfId="0" applyFont="1" applyBorder="1" applyAlignment="1">
      <alignment horizontal="center"/>
    </xf>
    <xf numFmtId="49" fontId="9" fillId="0" borderId="2" xfId="0" applyNumberFormat="1" applyFont="1" applyBorder="1" applyAlignment="1">
      <alignment horizontal="center" wrapText="1"/>
    </xf>
    <xf numFmtId="0" fontId="14" fillId="0" borderId="10" xfId="0" applyFont="1" applyBorder="1" applyAlignment="1">
      <alignment horizontal="center"/>
    </xf>
    <xf numFmtId="0" fontId="9" fillId="0" borderId="16" xfId="0" applyFont="1" applyBorder="1" applyAlignment="1">
      <alignment wrapText="1"/>
    </xf>
    <xf numFmtId="0" fontId="8" fillId="0" borderId="10" xfId="0" applyFont="1" applyBorder="1" applyAlignment="1">
      <alignment horizontal="center"/>
    </xf>
    <xf numFmtId="0" fontId="9" fillId="0" borderId="10" xfId="1" applyNumberFormat="1" applyFont="1" applyFill="1" applyBorder="1" applyAlignment="1">
      <alignment horizontal="left" wrapText="1" shrinkToFit="1"/>
    </xf>
    <xf numFmtId="0" fontId="1" fillId="0" borderId="0" xfId="0" applyFont="1" applyAlignment="1">
      <alignment wrapText="1"/>
    </xf>
    <xf numFmtId="0" fontId="1" fillId="0" borderId="0" xfId="0" applyFont="1" applyAlignment="1">
      <alignment wrapText="1"/>
    </xf>
    <xf numFmtId="49" fontId="9" fillId="0" borderId="13" xfId="0" applyNumberFormat="1" applyFont="1" applyBorder="1" applyAlignment="1">
      <alignment horizontal="center"/>
    </xf>
    <xf numFmtId="49" fontId="9" fillId="0" borderId="23" xfId="0" applyNumberFormat="1" applyFont="1" applyBorder="1" applyAlignment="1">
      <alignment horizontal="center"/>
    </xf>
    <xf numFmtId="0" fontId="4" fillId="0" borderId="13" xfId="0" applyFont="1" applyBorder="1" applyAlignment="1">
      <alignment horizontal="center" wrapText="1"/>
    </xf>
    <xf numFmtId="0" fontId="4" fillId="0" borderId="23" xfId="0" applyFont="1" applyBorder="1" applyAlignment="1">
      <alignment horizontal="center" wrapText="1"/>
    </xf>
    <xf numFmtId="49" fontId="16" fillId="0" borderId="10" xfId="2" applyNumberFormat="1" applyFont="1" applyBorder="1" applyAlignment="1" applyProtection="1">
      <alignment horizontal="left" vertical="center"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9" fillId="0" borderId="30" xfId="0" applyFont="1" applyBorder="1" applyAlignment="1">
      <alignment wrapText="1"/>
    </xf>
    <xf numFmtId="0" fontId="9" fillId="0" borderId="10" xfId="1" applyFont="1" applyFill="1" applyBorder="1" applyAlignment="1">
      <alignment horizontal="left" wrapText="1" shrinkToFit="1"/>
    </xf>
    <xf numFmtId="0" fontId="2" fillId="0" borderId="0" xfId="0" applyFont="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4" fillId="0" borderId="9" xfId="0" applyFont="1" applyBorder="1" applyAlignment="1">
      <alignment horizontal="center" wrapText="1"/>
    </xf>
    <xf numFmtId="0" fontId="4" fillId="0" borderId="4" xfId="0" applyFont="1" applyBorder="1" applyAlignment="1">
      <alignment horizontal="center" wrapText="1"/>
    </xf>
    <xf numFmtId="0" fontId="6" fillId="0" borderId="9" xfId="0" applyFont="1" applyBorder="1" applyAlignment="1">
      <alignment horizontal="center"/>
    </xf>
    <xf numFmtId="0" fontId="6" fillId="0" borderId="4" xfId="0" applyFont="1" applyBorder="1" applyAlignment="1">
      <alignment horizontal="center"/>
    </xf>
    <xf numFmtId="49" fontId="6" fillId="0" borderId="6" xfId="0" applyNumberFormat="1" applyFont="1" applyBorder="1" applyAlignment="1">
      <alignment horizontal="center"/>
    </xf>
    <xf numFmtId="0" fontId="7" fillId="0" borderId="9" xfId="0" applyFont="1" applyBorder="1" applyAlignment="1">
      <alignment horizontal="center" wrapText="1"/>
    </xf>
    <xf numFmtId="0" fontId="7" fillId="0" borderId="4" xfId="0" applyFont="1" applyBorder="1" applyAlignment="1">
      <alignment horizontal="center" wrapText="1"/>
    </xf>
    <xf numFmtId="0" fontId="1" fillId="0" borderId="0" xfId="0" applyFont="1" applyAlignment="1">
      <alignment wrapText="1"/>
    </xf>
    <xf numFmtId="49" fontId="16" fillId="0" borderId="32" xfId="2" applyNumberFormat="1" applyFont="1" applyBorder="1" applyAlignment="1" applyProtection="1">
      <alignment horizontal="left" vertical="center" wrapText="1"/>
    </xf>
    <xf numFmtId="0" fontId="9" fillId="0" borderId="32" xfId="0" applyFont="1" applyBorder="1" applyAlignment="1">
      <alignment wrapText="1"/>
    </xf>
    <xf numFmtId="0" fontId="9" fillId="0" borderId="33" xfId="0" applyFont="1" applyBorder="1" applyAlignment="1">
      <alignment wrapText="1"/>
    </xf>
    <xf numFmtId="0" fontId="9" fillId="0" borderId="34" xfId="1" applyFont="1" applyFill="1" applyBorder="1" applyAlignment="1">
      <alignment horizontal="left" wrapText="1" shrinkToFit="1"/>
    </xf>
    <xf numFmtId="0" fontId="9" fillId="0" borderId="37" xfId="1" applyFont="1" applyFill="1" applyBorder="1" applyAlignment="1">
      <alignment horizontal="left" wrapText="1" shrinkToFit="1"/>
    </xf>
    <xf numFmtId="0" fontId="9" fillId="0" borderId="32" xfId="1" applyNumberFormat="1" applyFont="1" applyFill="1" applyBorder="1" applyAlignment="1">
      <alignment horizontal="left" wrapText="1" shrinkToFit="1"/>
    </xf>
    <xf numFmtId="0" fontId="9" fillId="0" borderId="9" xfId="0" applyFont="1" applyBorder="1" applyAlignment="1">
      <alignment horizontal="center"/>
    </xf>
    <xf numFmtId="0" fontId="9" fillId="0" borderId="4" xfId="0"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49" fontId="6" fillId="0" borderId="9" xfId="0" applyNumberFormat="1" applyFont="1" applyBorder="1" applyAlignment="1">
      <alignment horizontal="center"/>
    </xf>
    <xf numFmtId="49" fontId="6" fillId="0" borderId="4" xfId="0" applyNumberFormat="1" applyFont="1" applyBorder="1" applyAlignment="1">
      <alignment horizontal="center"/>
    </xf>
    <xf numFmtId="0" fontId="1" fillId="0" borderId="0" xfId="0" applyFont="1" applyAlignment="1">
      <alignment wrapText="1"/>
    </xf>
    <xf numFmtId="0" fontId="9" fillId="0" borderId="9"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0" fontId="2" fillId="2" borderId="0" xfId="0" applyFont="1" applyFill="1" applyAlignment="1"/>
    <xf numFmtId="0" fontId="2" fillId="2" borderId="0" xfId="0" applyFont="1" applyFill="1" applyAlignment="1">
      <alignment horizontal="right"/>
    </xf>
    <xf numFmtId="0" fontId="6" fillId="2" borderId="1"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xf>
    <xf numFmtId="4" fontId="6" fillId="2" borderId="1" xfId="0" applyNumberFormat="1" applyFont="1" applyFill="1" applyBorder="1" applyAlignment="1">
      <alignment horizontal="center"/>
    </xf>
    <xf numFmtId="164" fontId="6" fillId="2" borderId="1" xfId="0" applyNumberFormat="1" applyFont="1" applyFill="1" applyBorder="1" applyAlignment="1">
      <alignment horizontal="center"/>
    </xf>
    <xf numFmtId="164" fontId="9" fillId="2" borderId="1" xfId="0" applyNumberFormat="1" applyFont="1" applyFill="1" applyBorder="1" applyAlignment="1">
      <alignment horizontal="center"/>
    </xf>
    <xf numFmtId="164" fontId="6" fillId="2" borderId="1" xfId="0" applyNumberFormat="1" applyFont="1" applyFill="1" applyBorder="1" applyAlignment="1">
      <alignment horizontal="center" wrapText="1"/>
    </xf>
    <xf numFmtId="164" fontId="6" fillId="2" borderId="35" xfId="0" applyNumberFormat="1" applyFont="1" applyFill="1" applyBorder="1" applyAlignment="1">
      <alignment horizontal="center"/>
    </xf>
    <xf numFmtId="164" fontId="9" fillId="2" borderId="36" xfId="0" applyNumberFormat="1" applyFont="1" applyFill="1" applyBorder="1" applyAlignment="1">
      <alignment horizontal="center"/>
    </xf>
    <xf numFmtId="164" fontId="6" fillId="2" borderId="36" xfId="0" applyNumberFormat="1" applyFont="1" applyFill="1" applyBorder="1" applyAlignment="1">
      <alignment horizontal="center"/>
    </xf>
    <xf numFmtId="164" fontId="12" fillId="2" borderId="4" xfId="0" applyNumberFormat="1" applyFont="1" applyFill="1" applyBorder="1" applyAlignment="1">
      <alignment horizontal="center"/>
    </xf>
    <xf numFmtId="0" fontId="0" fillId="2" borderId="0" xfId="0" applyFill="1"/>
    <xf numFmtId="0" fontId="17" fillId="2" borderId="0" xfId="0" applyFont="1" applyFill="1" applyAlignment="1">
      <alignment horizontal="right" vertical="center"/>
    </xf>
    <xf numFmtId="0" fontId="17" fillId="2" borderId="0" xfId="0" applyFont="1" applyFill="1" applyAlignment="1">
      <alignment horizontal="right"/>
    </xf>
    <xf numFmtId="164" fontId="6" fillId="2" borderId="31" xfId="0" applyNumberFormat="1" applyFont="1" applyFill="1" applyBorder="1" applyAlignment="1">
      <alignment horizontal="center"/>
    </xf>
    <xf numFmtId="164" fontId="9" fillId="2" borderId="10" xfId="0" applyNumberFormat="1" applyFont="1" applyFill="1" applyBorder="1" applyAlignment="1">
      <alignment horizontal="center"/>
    </xf>
    <xf numFmtId="164" fontId="6" fillId="2" borderId="10" xfId="0" applyNumberFormat="1" applyFont="1" applyFill="1" applyBorder="1" applyAlignment="1">
      <alignment horizontal="center"/>
    </xf>
    <xf numFmtId="49" fontId="9" fillId="0" borderId="9" xfId="0" applyNumberFormat="1" applyFont="1" applyBorder="1" applyAlignment="1">
      <alignment horizontal="center" wrapText="1"/>
    </xf>
    <xf numFmtId="49" fontId="9" fillId="0" borderId="4" xfId="0" applyNumberFormat="1" applyFont="1" applyBorder="1" applyAlignment="1">
      <alignment horizontal="center" wrapText="1"/>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49" fontId="6" fillId="0" borderId="9" xfId="0" applyNumberFormat="1" applyFont="1" applyBorder="1" applyAlignment="1">
      <alignment horizontal="center"/>
    </xf>
    <xf numFmtId="49" fontId="6" fillId="0" borderId="4" xfId="0" applyNumberFormat="1"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xf numFmtId="0" fontId="4" fillId="0" borderId="9" xfId="0" applyFont="1" applyBorder="1" applyAlignment="1">
      <alignment horizontal="center" wrapText="1"/>
    </xf>
    <xf numFmtId="0" fontId="4" fillId="0" borderId="4" xfId="0" applyFont="1" applyBorder="1" applyAlignment="1">
      <alignment horizontal="center" wrapText="1"/>
    </xf>
    <xf numFmtId="0" fontId="6" fillId="2" borderId="21" xfId="0" applyFont="1" applyFill="1" applyBorder="1" applyAlignment="1">
      <alignment horizontal="center" wrapText="1"/>
    </xf>
    <xf numFmtId="0" fontId="6" fillId="2" borderId="29" xfId="0" applyFont="1" applyFill="1" applyBorder="1" applyAlignment="1">
      <alignment horizontal="center" wrapText="1"/>
    </xf>
    <xf numFmtId="0" fontId="7" fillId="0" borderId="9" xfId="0" applyFont="1" applyBorder="1" applyAlignment="1">
      <alignment horizontal="center" wrapText="1"/>
    </xf>
    <xf numFmtId="0" fontId="7" fillId="0" borderId="4" xfId="0" applyFont="1" applyBorder="1" applyAlignment="1">
      <alignment horizontal="center" wrapText="1"/>
    </xf>
    <xf numFmtId="49" fontId="6" fillId="0" borderId="9" xfId="0" applyNumberFormat="1" applyFont="1" applyBorder="1" applyAlignment="1">
      <alignment horizontal="center" wrapText="1"/>
    </xf>
    <xf numFmtId="49" fontId="6" fillId="0" borderId="4" xfId="0" applyNumberFormat="1" applyFont="1" applyBorder="1" applyAlignment="1">
      <alignment horizontal="center" wrapText="1"/>
    </xf>
    <xf numFmtId="0" fontId="9" fillId="0" borderId="9" xfId="0" applyFont="1" applyBorder="1" applyAlignment="1">
      <alignment horizontal="center" wrapText="1"/>
    </xf>
    <xf numFmtId="0" fontId="9" fillId="0" borderId="4" xfId="0" applyFont="1" applyBorder="1" applyAlignment="1">
      <alignment horizontal="center" wrapText="1"/>
    </xf>
    <xf numFmtId="0" fontId="3" fillId="0" borderId="0" xfId="0" applyFont="1"/>
    <xf numFmtId="0" fontId="2" fillId="0" borderId="0" xfId="0" applyFont="1" applyAlignment="1">
      <alignment horizontal="right" vertical="top" wrapText="1"/>
    </xf>
    <xf numFmtId="0" fontId="2" fillId="0" borderId="0" xfId="0" applyFont="1" applyAlignment="1">
      <alignment horizontal="right"/>
    </xf>
    <xf numFmtId="0" fontId="6" fillId="0" borderId="17"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1"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vertical="top" wrapText="1"/>
    </xf>
    <xf numFmtId="0" fontId="10" fillId="0" borderId="9" xfId="0" applyFont="1" applyBorder="1" applyAlignment="1">
      <alignment horizontal="center"/>
    </xf>
    <xf numFmtId="0" fontId="10" fillId="0" borderId="4" xfId="0" applyFont="1" applyBorder="1" applyAlignment="1">
      <alignment horizontal="center"/>
    </xf>
    <xf numFmtId="0" fontId="6" fillId="0" borderId="21" xfId="0" applyFont="1" applyBorder="1" applyAlignment="1">
      <alignment horizontal="center" wrapText="1"/>
    </xf>
    <xf numFmtId="0" fontId="6" fillId="0" borderId="15" xfId="0" applyFont="1" applyBorder="1" applyAlignment="1">
      <alignment horizontal="center" wrapText="1"/>
    </xf>
    <xf numFmtId="0" fontId="6" fillId="0" borderId="22" xfId="0" applyFont="1" applyBorder="1" applyAlignment="1">
      <alignment horizontal="center" wrapText="1"/>
    </xf>
    <xf numFmtId="0" fontId="6" fillId="0" borderId="13" xfId="0" applyFont="1" applyBorder="1" applyAlignment="1">
      <alignment horizontal="center"/>
    </xf>
    <xf numFmtId="0" fontId="6" fillId="0" borderId="23"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7" fillId="0" borderId="13" xfId="0" applyFont="1" applyBorder="1" applyAlignment="1">
      <alignment horizontal="center"/>
    </xf>
    <xf numFmtId="0" fontId="7" fillId="0" borderId="23"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0" fillId="0" borderId="0" xfId="0" applyAlignment="1">
      <alignment horizontal="right"/>
    </xf>
    <xf numFmtId="0" fontId="6" fillId="0" borderId="18" xfId="0" applyFont="1" applyBorder="1" applyAlignment="1">
      <alignment horizontal="center" wrapText="1"/>
    </xf>
    <xf numFmtId="49" fontId="9" fillId="0" borderId="26" xfId="0" applyNumberFormat="1" applyFont="1" applyBorder="1" applyAlignment="1">
      <alignment horizontal="center"/>
    </xf>
    <xf numFmtId="49" fontId="9" fillId="0" borderId="10" xfId="0" applyNumberFormat="1" applyFont="1" applyBorder="1" applyAlignment="1">
      <alignment horizontal="center"/>
    </xf>
    <xf numFmtId="49" fontId="9" fillId="0" borderId="12" xfId="0" applyNumberFormat="1" applyFont="1" applyBorder="1" applyAlignment="1">
      <alignment horizontal="center"/>
    </xf>
    <xf numFmtId="49" fontId="9" fillId="0" borderId="1" xfId="0" applyNumberFormat="1" applyFont="1" applyBorder="1" applyAlignment="1">
      <alignment horizontal="center"/>
    </xf>
    <xf numFmtId="49" fontId="6" fillId="0" borderId="31" xfId="0" applyNumberFormat="1" applyFont="1" applyBorder="1" applyAlignment="1">
      <alignment horizontal="center"/>
    </xf>
    <xf numFmtId="49" fontId="6" fillId="0" borderId="10" xfId="0" applyNumberFormat="1" applyFont="1" applyBorder="1" applyAlignment="1">
      <alignment horizontal="center"/>
    </xf>
    <xf numFmtId="49" fontId="9" fillId="0" borderId="6" xfId="0" applyNumberFormat="1" applyFont="1" applyBorder="1" applyAlignment="1">
      <alignment horizontal="center"/>
    </xf>
    <xf numFmtId="0" fontId="4" fillId="0" borderId="16" xfId="0" applyFont="1" applyBorder="1" applyAlignment="1">
      <alignment horizontal="center" wrapText="1"/>
    </xf>
    <xf numFmtId="0" fontId="4" fillId="0" borderId="26" xfId="0" applyFont="1" applyBorder="1" applyAlignment="1">
      <alignment horizontal="center" wrapText="1"/>
    </xf>
    <xf numFmtId="49" fontId="9" fillId="0" borderId="16" xfId="0" applyNumberFormat="1" applyFont="1" applyBorder="1" applyAlignment="1">
      <alignment horizontal="center"/>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0" fontId="4" fillId="0" borderId="10" xfId="0" applyFont="1" applyBorder="1" applyAlignment="1">
      <alignment horizontal="center" wrapText="1"/>
    </xf>
    <xf numFmtId="49" fontId="11" fillId="0" borderId="9" xfId="0" applyNumberFormat="1" applyFont="1" applyBorder="1" applyAlignment="1">
      <alignment horizontal="center"/>
    </xf>
    <xf numFmtId="49" fontId="11" fillId="0" borderId="4" xfId="0" applyNumberFormat="1" applyFont="1" applyBorder="1" applyAlignment="1">
      <alignment horizontal="center"/>
    </xf>
    <xf numFmtId="0" fontId="11" fillId="0" borderId="9" xfId="0" applyFont="1" applyBorder="1" applyAlignment="1">
      <alignment horizontal="center"/>
    </xf>
    <xf numFmtId="0" fontId="11" fillId="0" borderId="4" xfId="0" applyFont="1" applyBorder="1" applyAlignment="1">
      <alignment horizontal="center"/>
    </xf>
    <xf numFmtId="0" fontId="7" fillId="0" borderId="6" xfId="0" applyFont="1" applyBorder="1" applyAlignment="1">
      <alignment horizontal="center" wrapText="1"/>
    </xf>
    <xf numFmtId="0" fontId="7" fillId="0" borderId="1" xfId="0" applyFont="1" applyBorder="1" applyAlignment="1">
      <alignment horizontal="center" wrapText="1"/>
    </xf>
    <xf numFmtId="0" fontId="7" fillId="0" borderId="10" xfId="0" applyFont="1" applyBorder="1" applyAlignment="1">
      <alignment horizontal="center" wrapText="1"/>
    </xf>
    <xf numFmtId="49" fontId="9" fillId="0" borderId="13" xfId="0" applyNumberFormat="1" applyFont="1" applyBorder="1" applyAlignment="1">
      <alignment horizontal="center"/>
    </xf>
    <xf numFmtId="49" fontId="9" fillId="0" borderId="23" xfId="0" applyNumberFormat="1" applyFont="1" applyBorder="1" applyAlignment="1">
      <alignment horizontal="center"/>
    </xf>
    <xf numFmtId="0" fontId="4" fillId="0" borderId="13" xfId="0" applyFont="1" applyBorder="1" applyAlignment="1">
      <alignment horizontal="center" wrapText="1"/>
    </xf>
    <xf numFmtId="0" fontId="4" fillId="0" borderId="23" xfId="0" applyFont="1" applyBorder="1" applyAlignment="1">
      <alignment horizontal="center" wrapText="1"/>
    </xf>
    <xf numFmtId="49" fontId="9" fillId="0" borderId="27" xfId="0" applyNumberFormat="1" applyFont="1" applyBorder="1" applyAlignment="1">
      <alignment horizontal="center"/>
    </xf>
    <xf numFmtId="0" fontId="6" fillId="0" borderId="11" xfId="0" applyFont="1" applyBorder="1" applyAlignment="1">
      <alignment horizontal="center"/>
    </xf>
    <xf numFmtId="49" fontId="6" fillId="0" borderId="11" xfId="0" applyNumberFormat="1" applyFont="1" applyBorder="1" applyAlignment="1">
      <alignment horizontal="center"/>
    </xf>
    <xf numFmtId="0" fontId="6" fillId="0" borderId="28" xfId="0" applyFont="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I156"/>
  <sheetViews>
    <sheetView view="pageBreakPreview" zoomScaleSheetLayoutView="100" workbookViewId="0">
      <selection activeCell="D8" sqref="D8:H8"/>
    </sheetView>
  </sheetViews>
  <sheetFormatPr defaultRowHeight="12.75"/>
  <cols>
    <col min="1" max="1" width="44.28515625" customWidth="1"/>
    <col min="2" max="2" width="7.140625" customWidth="1"/>
    <col min="3" max="3" width="7.85546875" customWidth="1"/>
    <col min="5" max="5" width="3.42578125" customWidth="1"/>
    <col min="7" max="7" width="5.5703125" customWidth="1"/>
    <col min="8" max="8" width="13.7109375" style="107" customWidth="1"/>
  </cols>
  <sheetData>
    <row r="3" spans="1:9" ht="15.75" customHeight="1">
      <c r="A3" s="133"/>
      <c r="B3" s="133"/>
      <c r="C3" s="134" t="s">
        <v>18</v>
      </c>
      <c r="D3" s="134"/>
      <c r="E3" s="134"/>
      <c r="F3" s="134"/>
      <c r="G3" s="134"/>
      <c r="H3" s="134"/>
      <c r="I3" s="1"/>
    </row>
    <row r="4" spans="1:9" ht="15.75">
      <c r="A4" s="133"/>
      <c r="B4" s="133"/>
      <c r="C4" s="135" t="s">
        <v>19</v>
      </c>
      <c r="D4" s="135"/>
      <c r="E4" s="135"/>
      <c r="F4" s="135"/>
      <c r="G4" s="135"/>
      <c r="H4" s="135"/>
      <c r="I4" s="1"/>
    </row>
    <row r="5" spans="1:9" ht="15.75">
      <c r="A5" s="133"/>
      <c r="B5" s="133"/>
      <c r="C5" s="135" t="s">
        <v>60</v>
      </c>
      <c r="D5" s="135"/>
      <c r="E5" s="135"/>
      <c r="F5" s="135"/>
      <c r="G5" s="135"/>
      <c r="H5" s="135"/>
      <c r="I5" s="1"/>
    </row>
    <row r="6" spans="1:9" ht="15.75">
      <c r="A6" s="64"/>
      <c r="B6" s="64"/>
      <c r="C6" s="63"/>
      <c r="D6" s="63"/>
      <c r="E6" s="63"/>
      <c r="F6" s="63"/>
      <c r="G6" s="63"/>
      <c r="H6" s="108" t="s">
        <v>141</v>
      </c>
      <c r="I6" s="62"/>
    </row>
    <row r="7" spans="1:9" ht="15.75">
      <c r="A7" s="133"/>
      <c r="B7" s="133"/>
      <c r="C7" s="135" t="s">
        <v>142</v>
      </c>
      <c r="D7" s="135"/>
      <c r="E7" s="135"/>
      <c r="F7" s="135"/>
      <c r="G7" s="135"/>
      <c r="H7" s="135"/>
      <c r="I7" s="1"/>
    </row>
    <row r="8" spans="1:9" ht="15.75">
      <c r="A8" s="64"/>
      <c r="B8" s="64"/>
      <c r="C8" s="63"/>
      <c r="D8" s="135" t="s">
        <v>168</v>
      </c>
      <c r="E8" s="159"/>
      <c r="F8" s="159"/>
      <c r="G8" s="159"/>
      <c r="H8" s="159"/>
      <c r="I8" s="62"/>
    </row>
    <row r="9" spans="1:9" ht="15.75">
      <c r="A9" s="64"/>
      <c r="B9" s="64"/>
      <c r="C9" s="63"/>
      <c r="D9" s="63"/>
      <c r="E9" s="63"/>
      <c r="F9" s="63"/>
      <c r="H9" s="109" t="s">
        <v>116</v>
      </c>
      <c r="I9" s="62"/>
    </row>
    <row r="10" spans="1:9" ht="37.5" customHeight="1">
      <c r="A10" s="140" t="s">
        <v>20</v>
      </c>
      <c r="B10" s="140"/>
      <c r="C10" s="140"/>
      <c r="D10" s="140"/>
      <c r="E10" s="140"/>
      <c r="F10" s="140"/>
      <c r="G10" s="140"/>
      <c r="H10" s="140"/>
      <c r="I10" s="139"/>
    </row>
    <row r="11" spans="1:9" ht="69.75" customHeight="1">
      <c r="A11" s="141" t="s">
        <v>119</v>
      </c>
      <c r="B11" s="141"/>
      <c r="C11" s="141"/>
      <c r="D11" s="141"/>
      <c r="E11" s="141"/>
      <c r="F11" s="141"/>
      <c r="G11" s="141"/>
      <c r="H11" s="141"/>
      <c r="I11" s="139"/>
    </row>
    <row r="12" spans="1:9" ht="33" customHeight="1" thickBot="1">
      <c r="A12" s="141"/>
      <c r="B12" s="141"/>
      <c r="C12" s="141"/>
      <c r="D12" s="141"/>
      <c r="E12" s="141"/>
      <c r="F12" s="141"/>
      <c r="G12" s="141"/>
      <c r="H12" s="141"/>
      <c r="I12" s="139"/>
    </row>
    <row r="13" spans="1:9" ht="25.5" customHeight="1">
      <c r="A13" s="144"/>
      <c r="B13" s="147" t="s">
        <v>21</v>
      </c>
      <c r="C13" s="148"/>
      <c r="D13" s="153" t="s">
        <v>22</v>
      </c>
      <c r="E13" s="154"/>
      <c r="F13" s="153" t="s">
        <v>23</v>
      </c>
      <c r="G13" s="154"/>
      <c r="H13" s="125" t="s">
        <v>16</v>
      </c>
      <c r="I13" s="1"/>
    </row>
    <row r="14" spans="1:9">
      <c r="A14" s="145"/>
      <c r="B14" s="149"/>
      <c r="C14" s="150"/>
      <c r="D14" s="155"/>
      <c r="E14" s="156"/>
      <c r="F14" s="155"/>
      <c r="G14" s="156"/>
      <c r="H14" s="126"/>
      <c r="I14" s="1"/>
    </row>
    <row r="15" spans="1:9" ht="13.5" thickBot="1">
      <c r="A15" s="146"/>
      <c r="B15" s="151"/>
      <c r="C15" s="152"/>
      <c r="D15" s="157"/>
      <c r="E15" s="158"/>
      <c r="F15" s="157"/>
      <c r="G15" s="158"/>
      <c r="H15" s="96" t="s">
        <v>140</v>
      </c>
      <c r="I15" s="1"/>
    </row>
    <row r="16" spans="1:9" ht="13.5" thickBot="1">
      <c r="A16" s="2">
        <v>1</v>
      </c>
      <c r="B16" s="136">
        <v>2</v>
      </c>
      <c r="C16" s="160"/>
      <c r="D16" s="136">
        <v>3</v>
      </c>
      <c r="E16" s="137"/>
      <c r="F16" s="138">
        <v>4</v>
      </c>
      <c r="G16" s="137"/>
      <c r="H16" s="97">
        <v>5</v>
      </c>
      <c r="I16" s="1"/>
    </row>
    <row r="17" spans="1:9" ht="61.5" thickBot="1">
      <c r="A17" s="32" t="s">
        <v>3</v>
      </c>
      <c r="B17" s="117"/>
      <c r="C17" s="118"/>
      <c r="D17" s="117"/>
      <c r="E17" s="118"/>
      <c r="F17" s="142"/>
      <c r="G17" s="143"/>
      <c r="H17" s="98"/>
      <c r="I17" s="1"/>
    </row>
    <row r="18" spans="1:9" ht="13.5" thickBot="1">
      <c r="A18" s="3" t="s">
        <v>25</v>
      </c>
      <c r="B18" s="121"/>
      <c r="C18" s="122"/>
      <c r="D18" s="121"/>
      <c r="E18" s="122"/>
      <c r="F18" s="121"/>
      <c r="G18" s="122"/>
      <c r="H18" s="99">
        <f>H19+H28+H40</f>
        <v>11923</v>
      </c>
      <c r="I18" s="1"/>
    </row>
    <row r="19" spans="1:9" ht="64.5" thickBot="1">
      <c r="A19" s="4" t="s">
        <v>26</v>
      </c>
      <c r="B19" s="121"/>
      <c r="C19" s="122"/>
      <c r="D19" s="121"/>
      <c r="E19" s="122"/>
      <c r="F19" s="121"/>
      <c r="G19" s="122"/>
      <c r="H19" s="100">
        <f>H20</f>
        <v>291.39999999999998</v>
      </c>
      <c r="I19" s="1"/>
    </row>
    <row r="20" spans="1:9" ht="26.25" thickBot="1">
      <c r="A20" s="5" t="s">
        <v>27</v>
      </c>
      <c r="B20" s="117">
        <v>9000000000</v>
      </c>
      <c r="C20" s="118"/>
      <c r="D20" s="117"/>
      <c r="E20" s="118"/>
      <c r="F20" s="117"/>
      <c r="G20" s="118"/>
      <c r="H20" s="101">
        <f>H21</f>
        <v>291.39999999999998</v>
      </c>
      <c r="I20" s="1"/>
    </row>
    <row r="21" spans="1:9" ht="39" thickBot="1">
      <c r="A21" s="5" t="s">
        <v>28</v>
      </c>
      <c r="B21" s="117">
        <v>9900000000</v>
      </c>
      <c r="C21" s="118"/>
      <c r="D21" s="117"/>
      <c r="E21" s="118"/>
      <c r="F21" s="115"/>
      <c r="G21" s="116"/>
      <c r="H21" s="101">
        <f>H22+H25</f>
        <v>291.39999999999998</v>
      </c>
      <c r="I21" s="1"/>
    </row>
    <row r="22" spans="1:9" ht="26.25" thickBot="1">
      <c r="A22" s="5" t="s">
        <v>29</v>
      </c>
      <c r="B22" s="117">
        <v>9900000210</v>
      </c>
      <c r="C22" s="118"/>
      <c r="D22" s="117"/>
      <c r="E22" s="118"/>
      <c r="F22" s="115"/>
      <c r="G22" s="116"/>
      <c r="H22" s="101">
        <f>H23+H24</f>
        <v>281</v>
      </c>
      <c r="I22" s="1"/>
    </row>
    <row r="23" spans="1:9" ht="39" thickBot="1">
      <c r="A23" s="5" t="s">
        <v>31</v>
      </c>
      <c r="B23" s="117">
        <v>9900000210</v>
      </c>
      <c r="C23" s="118"/>
      <c r="D23" s="117">
        <v>240</v>
      </c>
      <c r="E23" s="118"/>
      <c r="F23" s="115" t="s">
        <v>61</v>
      </c>
      <c r="G23" s="116"/>
      <c r="H23" s="101">
        <v>280</v>
      </c>
      <c r="I23" s="1"/>
    </row>
    <row r="24" spans="1:9" ht="13.5" thickBot="1">
      <c r="A24" s="5" t="s">
        <v>32</v>
      </c>
      <c r="B24" s="117">
        <v>9900000210</v>
      </c>
      <c r="C24" s="118"/>
      <c r="D24" s="117">
        <v>850</v>
      </c>
      <c r="E24" s="118"/>
      <c r="F24" s="115" t="s">
        <v>61</v>
      </c>
      <c r="G24" s="116"/>
      <c r="H24" s="101">
        <v>1</v>
      </c>
      <c r="I24" s="55"/>
    </row>
    <row r="25" spans="1:9" ht="90" customHeight="1" thickBot="1">
      <c r="A25" s="5" t="s">
        <v>35</v>
      </c>
      <c r="B25" s="117">
        <v>9900005000</v>
      </c>
      <c r="C25" s="118"/>
      <c r="D25" s="117"/>
      <c r="E25" s="118"/>
      <c r="F25" s="115"/>
      <c r="G25" s="116"/>
      <c r="H25" s="101">
        <f>H26</f>
        <v>10.4</v>
      </c>
      <c r="I25" s="56"/>
    </row>
    <row r="26" spans="1:9" ht="36.75" thickBot="1">
      <c r="A26" s="61" t="s">
        <v>120</v>
      </c>
      <c r="B26" s="123">
        <v>9900005030</v>
      </c>
      <c r="C26" s="124"/>
      <c r="D26" s="131"/>
      <c r="E26" s="132"/>
      <c r="F26" s="115"/>
      <c r="G26" s="116"/>
      <c r="H26" s="101">
        <f>H27</f>
        <v>10.4</v>
      </c>
      <c r="I26" s="56"/>
    </row>
    <row r="27" spans="1:9" ht="13.5" thickBot="1">
      <c r="A27" s="5" t="s">
        <v>37</v>
      </c>
      <c r="B27" s="123">
        <v>9900005030</v>
      </c>
      <c r="C27" s="124"/>
      <c r="D27" s="131">
        <v>540</v>
      </c>
      <c r="E27" s="132"/>
      <c r="F27" s="115" t="s">
        <v>61</v>
      </c>
      <c r="G27" s="116"/>
      <c r="H27" s="101">
        <v>10.4</v>
      </c>
      <c r="I27" s="56"/>
    </row>
    <row r="28" spans="1:9" ht="64.5" thickBot="1">
      <c r="A28" s="4" t="s">
        <v>33</v>
      </c>
      <c r="B28" s="121"/>
      <c r="C28" s="122"/>
      <c r="D28" s="121"/>
      <c r="E28" s="122"/>
      <c r="F28" s="119"/>
      <c r="G28" s="120"/>
      <c r="H28" s="100">
        <f>H29</f>
        <v>11630.6</v>
      </c>
      <c r="I28" s="1"/>
    </row>
    <row r="29" spans="1:9" ht="26.25" thickBot="1">
      <c r="A29" s="5" t="s">
        <v>27</v>
      </c>
      <c r="B29" s="117">
        <v>9000000000</v>
      </c>
      <c r="C29" s="118"/>
      <c r="D29" s="117"/>
      <c r="E29" s="118"/>
      <c r="F29" s="115"/>
      <c r="G29" s="116"/>
      <c r="H29" s="101">
        <f>H30</f>
        <v>11630.6</v>
      </c>
      <c r="I29" s="1"/>
    </row>
    <row r="30" spans="1:9" ht="39" thickBot="1">
      <c r="A30" s="5" t="s">
        <v>28</v>
      </c>
      <c r="B30" s="117">
        <v>9900000000</v>
      </c>
      <c r="C30" s="118"/>
      <c r="D30" s="117"/>
      <c r="E30" s="118"/>
      <c r="F30" s="115"/>
      <c r="G30" s="116"/>
      <c r="H30" s="101">
        <f>H31+H33+H37</f>
        <v>11630.6</v>
      </c>
      <c r="I30" s="1"/>
    </row>
    <row r="31" spans="1:9" ht="39" thickBot="1">
      <c r="A31" s="5" t="s">
        <v>34</v>
      </c>
      <c r="B31" s="117">
        <v>9900000200</v>
      </c>
      <c r="C31" s="118"/>
      <c r="D31" s="117"/>
      <c r="E31" s="118"/>
      <c r="F31" s="115"/>
      <c r="G31" s="116"/>
      <c r="H31" s="101">
        <f>H32</f>
        <v>1494</v>
      </c>
      <c r="I31" s="1"/>
    </row>
    <row r="32" spans="1:9" ht="26.25" thickBot="1">
      <c r="A32" s="5" t="s">
        <v>30</v>
      </c>
      <c r="B32" s="117">
        <v>9900000200</v>
      </c>
      <c r="C32" s="118"/>
      <c r="D32" s="117">
        <v>120</v>
      </c>
      <c r="E32" s="118"/>
      <c r="F32" s="115" t="s">
        <v>62</v>
      </c>
      <c r="G32" s="116"/>
      <c r="H32" s="101">
        <v>1494</v>
      </c>
      <c r="I32" s="1"/>
    </row>
    <row r="33" spans="1:9" ht="26.25" thickBot="1">
      <c r="A33" s="5" t="s">
        <v>29</v>
      </c>
      <c r="B33" s="117">
        <v>9900000210</v>
      </c>
      <c r="C33" s="118"/>
      <c r="D33" s="117"/>
      <c r="E33" s="118"/>
      <c r="F33" s="115"/>
      <c r="G33" s="116"/>
      <c r="H33" s="101">
        <f>H34+H35+H36</f>
        <v>10048.6</v>
      </c>
      <c r="I33" s="1"/>
    </row>
    <row r="34" spans="1:9" ht="26.25" thickBot="1">
      <c r="A34" s="5" t="s">
        <v>30</v>
      </c>
      <c r="B34" s="117">
        <v>9900000210</v>
      </c>
      <c r="C34" s="118"/>
      <c r="D34" s="117">
        <v>120</v>
      </c>
      <c r="E34" s="118"/>
      <c r="F34" s="115" t="s">
        <v>62</v>
      </c>
      <c r="G34" s="116"/>
      <c r="H34" s="101">
        <v>7036.6</v>
      </c>
      <c r="I34" s="1"/>
    </row>
    <row r="35" spans="1:9" ht="39" thickBot="1">
      <c r="A35" s="5" t="s">
        <v>31</v>
      </c>
      <c r="B35" s="117">
        <v>9900000210</v>
      </c>
      <c r="C35" s="118"/>
      <c r="D35" s="117">
        <v>240</v>
      </c>
      <c r="E35" s="118"/>
      <c r="F35" s="115" t="s">
        <v>62</v>
      </c>
      <c r="G35" s="116"/>
      <c r="H35" s="101">
        <v>2730</v>
      </c>
      <c r="I35" s="1"/>
    </row>
    <row r="36" spans="1:9" ht="13.5" thickBot="1">
      <c r="A36" s="5" t="s">
        <v>32</v>
      </c>
      <c r="B36" s="117">
        <v>9900000210</v>
      </c>
      <c r="C36" s="118"/>
      <c r="D36" s="117">
        <v>850</v>
      </c>
      <c r="E36" s="118"/>
      <c r="F36" s="115" t="s">
        <v>62</v>
      </c>
      <c r="G36" s="116"/>
      <c r="H36" s="101">
        <v>282</v>
      </c>
      <c r="I36" s="1"/>
    </row>
    <row r="37" spans="1:9" ht="87.75" customHeight="1" thickBot="1">
      <c r="A37" s="5" t="s">
        <v>35</v>
      </c>
      <c r="B37" s="117">
        <v>9900005000</v>
      </c>
      <c r="C37" s="118"/>
      <c r="D37" s="117"/>
      <c r="E37" s="118"/>
      <c r="F37" s="115"/>
      <c r="G37" s="116"/>
      <c r="H37" s="101">
        <f>H38</f>
        <v>88</v>
      </c>
      <c r="I37" s="1"/>
    </row>
    <row r="38" spans="1:9" ht="39" thickBot="1">
      <c r="A38" s="5" t="s">
        <v>36</v>
      </c>
      <c r="B38" s="123">
        <v>9900005010</v>
      </c>
      <c r="C38" s="124"/>
      <c r="D38" s="131"/>
      <c r="E38" s="132"/>
      <c r="F38" s="115"/>
      <c r="G38" s="116"/>
      <c r="H38" s="101">
        <f>H39</f>
        <v>88</v>
      </c>
      <c r="I38" s="1"/>
    </row>
    <row r="39" spans="1:9" ht="13.5" thickBot="1">
      <c r="A39" s="5" t="s">
        <v>37</v>
      </c>
      <c r="B39" s="123">
        <v>9900005010</v>
      </c>
      <c r="C39" s="124"/>
      <c r="D39" s="131">
        <v>540</v>
      </c>
      <c r="E39" s="132"/>
      <c r="F39" s="115" t="s">
        <v>62</v>
      </c>
      <c r="G39" s="116"/>
      <c r="H39" s="101">
        <v>88</v>
      </c>
      <c r="I39" s="1"/>
    </row>
    <row r="40" spans="1:9" ht="13.5" thickBot="1">
      <c r="A40" s="6" t="s">
        <v>39</v>
      </c>
      <c r="B40" s="117"/>
      <c r="C40" s="118"/>
      <c r="D40" s="117"/>
      <c r="E40" s="118"/>
      <c r="F40" s="115"/>
      <c r="G40" s="116"/>
      <c r="H40" s="100">
        <f>H41</f>
        <v>1</v>
      </c>
      <c r="I40" s="1"/>
    </row>
    <row r="41" spans="1:9" ht="64.5" thickBot="1">
      <c r="A41" s="7" t="s">
        <v>40</v>
      </c>
      <c r="B41" s="123">
        <v>9900071340</v>
      </c>
      <c r="C41" s="124"/>
      <c r="D41" s="131"/>
      <c r="E41" s="132"/>
      <c r="F41" s="115"/>
      <c r="G41" s="116"/>
      <c r="H41" s="102">
        <v>1</v>
      </c>
      <c r="I41" s="1"/>
    </row>
    <row r="42" spans="1:9" ht="39" thickBot="1">
      <c r="A42" s="5" t="s">
        <v>42</v>
      </c>
      <c r="B42" s="123">
        <v>9900071340</v>
      </c>
      <c r="C42" s="124"/>
      <c r="D42" s="131">
        <v>240</v>
      </c>
      <c r="E42" s="132"/>
      <c r="F42" s="115" t="s">
        <v>63</v>
      </c>
      <c r="G42" s="116"/>
      <c r="H42" s="102">
        <v>1</v>
      </c>
      <c r="I42" s="1"/>
    </row>
    <row r="43" spans="1:9" ht="13.5" thickBot="1">
      <c r="A43" s="8" t="s">
        <v>43</v>
      </c>
      <c r="B43" s="117"/>
      <c r="C43" s="118"/>
      <c r="D43" s="123"/>
      <c r="E43" s="124"/>
      <c r="F43" s="119"/>
      <c r="G43" s="120"/>
      <c r="H43" s="100">
        <f>H44</f>
        <v>233.7</v>
      </c>
      <c r="I43" s="1"/>
    </row>
    <row r="44" spans="1:9" ht="26.25" thickBot="1">
      <c r="A44" s="5" t="s">
        <v>27</v>
      </c>
      <c r="B44" s="117">
        <v>9000000000</v>
      </c>
      <c r="C44" s="118"/>
      <c r="D44" s="117"/>
      <c r="E44" s="118"/>
      <c r="F44" s="115"/>
      <c r="G44" s="116"/>
      <c r="H44" s="101">
        <f>H45</f>
        <v>233.7</v>
      </c>
      <c r="I44" s="1"/>
    </row>
    <row r="45" spans="1:9" ht="13.5" thickBot="1">
      <c r="A45" s="9" t="s">
        <v>44</v>
      </c>
      <c r="B45" s="117">
        <v>9900000000</v>
      </c>
      <c r="C45" s="118"/>
      <c r="D45" s="117"/>
      <c r="E45" s="118"/>
      <c r="F45" s="115"/>
      <c r="G45" s="116"/>
      <c r="H45" s="101">
        <f>H46</f>
        <v>233.7</v>
      </c>
      <c r="I45" s="1"/>
    </row>
    <row r="46" spans="1:9" ht="64.5" thickBot="1">
      <c r="A46" s="10" t="s">
        <v>45</v>
      </c>
      <c r="B46" s="117">
        <v>9900051180</v>
      </c>
      <c r="C46" s="118"/>
      <c r="D46" s="117"/>
      <c r="E46" s="118"/>
      <c r="F46" s="115"/>
      <c r="G46" s="116"/>
      <c r="H46" s="101">
        <f>H47</f>
        <v>233.7</v>
      </c>
      <c r="I46" s="1"/>
    </row>
    <row r="47" spans="1:9" ht="39" thickBot="1">
      <c r="A47" s="5" t="s">
        <v>41</v>
      </c>
      <c r="B47" s="131">
        <v>9900051180</v>
      </c>
      <c r="C47" s="132"/>
      <c r="D47" s="123">
        <v>120</v>
      </c>
      <c r="E47" s="124"/>
      <c r="F47" s="115" t="s">
        <v>64</v>
      </c>
      <c r="G47" s="116"/>
      <c r="H47" s="101">
        <v>233.7</v>
      </c>
      <c r="I47" s="1"/>
    </row>
    <row r="48" spans="1:9" ht="13.5" thickBot="1">
      <c r="A48" s="4" t="s">
        <v>46</v>
      </c>
      <c r="B48" s="121"/>
      <c r="C48" s="122"/>
      <c r="D48" s="121"/>
      <c r="E48" s="122"/>
      <c r="F48" s="119"/>
      <c r="G48" s="120"/>
      <c r="H48" s="100">
        <f>H49+H61</f>
        <v>10107.799999999999</v>
      </c>
      <c r="I48" s="1"/>
    </row>
    <row r="49" spans="1:9" ht="13.5" thickBot="1">
      <c r="A49" s="3" t="s">
        <v>47</v>
      </c>
      <c r="B49" s="121"/>
      <c r="C49" s="122"/>
      <c r="D49" s="121"/>
      <c r="E49" s="122"/>
      <c r="F49" s="119"/>
      <c r="G49" s="120"/>
      <c r="H49" s="100">
        <f>H50</f>
        <v>9757.7999999999993</v>
      </c>
      <c r="I49" s="1"/>
    </row>
    <row r="50" spans="1:9" ht="81.75" customHeight="1" thickBot="1">
      <c r="A50" s="5" t="s">
        <v>121</v>
      </c>
      <c r="B50" s="119" t="s">
        <v>65</v>
      </c>
      <c r="C50" s="120"/>
      <c r="D50" s="121"/>
      <c r="E50" s="122"/>
      <c r="F50" s="119"/>
      <c r="G50" s="120"/>
      <c r="H50" s="100">
        <f>H51+H53+H55+H59+H57</f>
        <v>9757.7999999999993</v>
      </c>
      <c r="I50" s="1"/>
    </row>
    <row r="51" spans="1:9" ht="109.5" customHeight="1" thickBot="1">
      <c r="A51" s="5" t="s">
        <v>122</v>
      </c>
      <c r="B51" s="115" t="s">
        <v>0</v>
      </c>
      <c r="C51" s="116"/>
      <c r="D51" s="121"/>
      <c r="E51" s="122"/>
      <c r="F51" s="119"/>
      <c r="G51" s="120"/>
      <c r="H51" s="101">
        <f>H52</f>
        <v>5831.2</v>
      </c>
      <c r="I51" s="1"/>
    </row>
    <row r="52" spans="1:9" ht="39" thickBot="1">
      <c r="A52" s="5" t="s">
        <v>31</v>
      </c>
      <c r="B52" s="115" t="s">
        <v>0</v>
      </c>
      <c r="C52" s="116"/>
      <c r="D52" s="117">
        <v>240</v>
      </c>
      <c r="E52" s="118"/>
      <c r="F52" s="115" t="s">
        <v>83</v>
      </c>
      <c r="G52" s="116"/>
      <c r="H52" s="101">
        <v>5831.2</v>
      </c>
      <c r="I52" s="1"/>
    </row>
    <row r="53" spans="1:9" ht="115.5" thickBot="1">
      <c r="A53" s="16" t="s">
        <v>123</v>
      </c>
      <c r="B53" s="161" t="s">
        <v>1</v>
      </c>
      <c r="C53" s="162"/>
      <c r="D53" s="121"/>
      <c r="E53" s="122"/>
      <c r="F53" s="115"/>
      <c r="G53" s="116"/>
      <c r="H53" s="101">
        <f>H54</f>
        <v>1281.0999999999999</v>
      </c>
      <c r="I53" s="1"/>
    </row>
    <row r="54" spans="1:9" ht="39" thickBot="1">
      <c r="A54" s="5" t="s">
        <v>48</v>
      </c>
      <c r="B54" s="163" t="s">
        <v>1</v>
      </c>
      <c r="C54" s="164"/>
      <c r="D54" s="117">
        <v>240</v>
      </c>
      <c r="E54" s="118"/>
      <c r="F54" s="115" t="s">
        <v>83</v>
      </c>
      <c r="G54" s="116"/>
      <c r="H54" s="101">
        <v>1281.0999999999999</v>
      </c>
      <c r="I54" s="1"/>
    </row>
    <row r="55" spans="1:9" ht="77.25" thickBot="1">
      <c r="A55" s="5" t="s">
        <v>124</v>
      </c>
      <c r="B55" s="115" t="s">
        <v>113</v>
      </c>
      <c r="C55" s="116"/>
      <c r="D55" s="117"/>
      <c r="E55" s="118"/>
      <c r="F55" s="115"/>
      <c r="G55" s="116"/>
      <c r="H55" s="101">
        <f>H56</f>
        <v>932.5</v>
      </c>
      <c r="I55" s="1"/>
    </row>
    <row r="56" spans="1:9" ht="39" thickBot="1">
      <c r="A56" s="5" t="s">
        <v>31</v>
      </c>
      <c r="B56" s="115" t="s">
        <v>113</v>
      </c>
      <c r="C56" s="116"/>
      <c r="D56" s="117">
        <v>240</v>
      </c>
      <c r="E56" s="118"/>
      <c r="F56" s="115" t="s">
        <v>83</v>
      </c>
      <c r="G56" s="116"/>
      <c r="H56" s="101">
        <v>932.5</v>
      </c>
      <c r="I56" s="1"/>
    </row>
    <row r="57" spans="1:9" ht="68.25" customHeight="1" thickBot="1">
      <c r="A57" s="52" t="s">
        <v>101</v>
      </c>
      <c r="B57" s="115" t="s">
        <v>104</v>
      </c>
      <c r="C57" s="116"/>
      <c r="D57" s="37"/>
      <c r="E57" s="38"/>
      <c r="F57" s="35"/>
      <c r="G57" s="36"/>
      <c r="H57" s="101">
        <f>H58</f>
        <v>1557</v>
      </c>
      <c r="I57" s="1"/>
    </row>
    <row r="58" spans="1:9" ht="39" thickBot="1">
      <c r="A58" s="5" t="s">
        <v>31</v>
      </c>
      <c r="B58" s="115" t="s">
        <v>104</v>
      </c>
      <c r="C58" s="116"/>
      <c r="D58" s="117">
        <v>240</v>
      </c>
      <c r="E58" s="118"/>
      <c r="F58" s="115" t="s">
        <v>83</v>
      </c>
      <c r="G58" s="116"/>
      <c r="H58" s="101">
        <v>1557</v>
      </c>
      <c r="I58" s="1"/>
    </row>
    <row r="59" spans="1:9" ht="51.75" thickBot="1">
      <c r="A59" s="42" t="s">
        <v>84</v>
      </c>
      <c r="B59" s="115" t="s">
        <v>112</v>
      </c>
      <c r="C59" s="116"/>
      <c r="D59" s="121"/>
      <c r="E59" s="122"/>
      <c r="F59" s="119"/>
      <c r="G59" s="120"/>
      <c r="H59" s="100">
        <f>H60</f>
        <v>156</v>
      </c>
      <c r="I59" s="1"/>
    </row>
    <row r="60" spans="1:9" ht="39" thickBot="1">
      <c r="A60" s="5" t="s">
        <v>31</v>
      </c>
      <c r="B60" s="115" t="s">
        <v>112</v>
      </c>
      <c r="C60" s="116"/>
      <c r="D60" s="117">
        <v>240</v>
      </c>
      <c r="E60" s="118"/>
      <c r="F60" s="115" t="s">
        <v>83</v>
      </c>
      <c r="G60" s="116"/>
      <c r="H60" s="101">
        <v>156</v>
      </c>
      <c r="I60" s="1"/>
    </row>
    <row r="61" spans="1:9" ht="26.25" thickBot="1">
      <c r="A61" s="4" t="s">
        <v>49</v>
      </c>
      <c r="B61" s="119"/>
      <c r="C61" s="120"/>
      <c r="D61" s="121"/>
      <c r="E61" s="122"/>
      <c r="F61" s="119"/>
      <c r="G61" s="120"/>
      <c r="H61" s="100">
        <f>H62</f>
        <v>350</v>
      </c>
      <c r="I61" s="1"/>
    </row>
    <row r="62" spans="1:9" ht="26.25" thickBot="1">
      <c r="A62" s="5" t="s">
        <v>27</v>
      </c>
      <c r="B62" s="115">
        <v>9000000000</v>
      </c>
      <c r="C62" s="116"/>
      <c r="D62" s="127"/>
      <c r="E62" s="128"/>
      <c r="F62" s="129"/>
      <c r="G62" s="130"/>
      <c r="H62" s="101">
        <f>H63</f>
        <v>350</v>
      </c>
      <c r="I62" s="1"/>
    </row>
    <row r="63" spans="1:9" ht="39" thickBot="1">
      <c r="A63" s="5" t="s">
        <v>28</v>
      </c>
      <c r="B63" s="115">
        <v>9900000000</v>
      </c>
      <c r="C63" s="116"/>
      <c r="D63" s="123"/>
      <c r="E63" s="124"/>
      <c r="F63" s="113"/>
      <c r="G63" s="114"/>
      <c r="H63" s="101">
        <f>H64</f>
        <v>350</v>
      </c>
      <c r="I63" s="1"/>
    </row>
    <row r="64" spans="1:9" ht="26.25" thickBot="1">
      <c r="A64" s="5" t="s">
        <v>38</v>
      </c>
      <c r="B64" s="117">
        <v>9900000280</v>
      </c>
      <c r="C64" s="118"/>
      <c r="D64" s="123"/>
      <c r="E64" s="124"/>
      <c r="F64" s="113"/>
      <c r="G64" s="114"/>
      <c r="H64" s="101">
        <f>H65</f>
        <v>350</v>
      </c>
      <c r="I64" s="1"/>
    </row>
    <row r="65" spans="1:9" ht="39" thickBot="1">
      <c r="A65" s="5" t="s">
        <v>31</v>
      </c>
      <c r="B65" s="117">
        <v>9900000280</v>
      </c>
      <c r="C65" s="118"/>
      <c r="D65" s="117">
        <v>240</v>
      </c>
      <c r="E65" s="118"/>
      <c r="F65" s="113" t="s">
        <v>66</v>
      </c>
      <c r="G65" s="114"/>
      <c r="H65" s="101">
        <v>350</v>
      </c>
      <c r="I65" s="1"/>
    </row>
    <row r="66" spans="1:9" ht="13.5" thickBot="1">
      <c r="A66" s="11" t="s">
        <v>50</v>
      </c>
      <c r="B66" s="119"/>
      <c r="C66" s="120"/>
      <c r="D66" s="121"/>
      <c r="E66" s="122"/>
      <c r="F66" s="119"/>
      <c r="G66" s="120"/>
      <c r="H66" s="100">
        <f>H67+H80+H93</f>
        <v>14716.900000000001</v>
      </c>
      <c r="I66" s="1"/>
    </row>
    <row r="67" spans="1:9" ht="13.5" thickBot="1">
      <c r="A67" s="11" t="s">
        <v>51</v>
      </c>
      <c r="B67" s="119"/>
      <c r="C67" s="120"/>
      <c r="D67" s="121"/>
      <c r="E67" s="122"/>
      <c r="F67" s="119"/>
      <c r="G67" s="120"/>
      <c r="H67" s="100">
        <f>H68+H74</f>
        <v>2840.2</v>
      </c>
      <c r="I67" s="1"/>
    </row>
    <row r="68" spans="1:9" ht="64.5" thickBot="1">
      <c r="A68" s="5" t="s">
        <v>153</v>
      </c>
      <c r="B68" s="119" t="s">
        <v>149</v>
      </c>
      <c r="C68" s="120"/>
      <c r="D68" s="121"/>
      <c r="E68" s="122"/>
      <c r="F68" s="88"/>
      <c r="G68" s="89"/>
      <c r="H68" s="100">
        <f>H69</f>
        <v>1360.2</v>
      </c>
      <c r="I68" s="90"/>
    </row>
    <row r="69" spans="1:9" ht="115.5" thickBot="1">
      <c r="A69" s="10" t="s">
        <v>164</v>
      </c>
      <c r="B69" s="119" t="s">
        <v>167</v>
      </c>
      <c r="C69" s="120"/>
      <c r="D69" s="121"/>
      <c r="E69" s="122"/>
      <c r="F69" s="88"/>
      <c r="G69" s="89"/>
      <c r="H69" s="100">
        <f>H70+H72</f>
        <v>1360.2</v>
      </c>
      <c r="I69" s="90"/>
    </row>
    <row r="70" spans="1:9" ht="77.25" thickBot="1">
      <c r="A70" s="42" t="s">
        <v>147</v>
      </c>
      <c r="B70" s="119" t="s">
        <v>165</v>
      </c>
      <c r="C70" s="120"/>
      <c r="D70" s="127"/>
      <c r="E70" s="128"/>
      <c r="F70" s="119"/>
      <c r="G70" s="120"/>
      <c r="H70" s="100">
        <f>H71</f>
        <v>1250.2</v>
      </c>
      <c r="I70" s="90"/>
    </row>
    <row r="71" spans="1:9" ht="13.5" thickBot="1">
      <c r="A71" s="42" t="s">
        <v>144</v>
      </c>
      <c r="B71" s="119" t="s">
        <v>165</v>
      </c>
      <c r="C71" s="120"/>
      <c r="D71" s="117">
        <v>410</v>
      </c>
      <c r="E71" s="118"/>
      <c r="F71" s="115" t="s">
        <v>67</v>
      </c>
      <c r="G71" s="116"/>
      <c r="H71" s="101">
        <v>1250.2</v>
      </c>
      <c r="I71" s="90"/>
    </row>
    <row r="72" spans="1:9" ht="90" thickBot="1">
      <c r="A72" s="42" t="s">
        <v>148</v>
      </c>
      <c r="B72" s="119" t="s">
        <v>166</v>
      </c>
      <c r="C72" s="120"/>
      <c r="D72" s="127"/>
      <c r="E72" s="128"/>
      <c r="F72" s="119"/>
      <c r="G72" s="120"/>
      <c r="H72" s="100">
        <f>H73</f>
        <v>110</v>
      </c>
      <c r="I72" s="90"/>
    </row>
    <row r="73" spans="1:9" ht="13.5" thickBot="1">
      <c r="A73" s="42" t="s">
        <v>144</v>
      </c>
      <c r="B73" s="115" t="s">
        <v>166</v>
      </c>
      <c r="C73" s="116"/>
      <c r="D73" s="117">
        <v>410</v>
      </c>
      <c r="E73" s="118"/>
      <c r="F73" s="115" t="s">
        <v>67</v>
      </c>
      <c r="G73" s="116"/>
      <c r="H73" s="101">
        <v>110</v>
      </c>
      <c r="I73" s="90"/>
    </row>
    <row r="74" spans="1:9" ht="26.25" thickBot="1">
      <c r="A74" s="5" t="s">
        <v>27</v>
      </c>
      <c r="B74" s="115">
        <v>9000000000</v>
      </c>
      <c r="C74" s="116"/>
      <c r="D74" s="121"/>
      <c r="E74" s="122"/>
      <c r="F74" s="119"/>
      <c r="G74" s="120"/>
      <c r="H74" s="100">
        <f>H75</f>
        <v>1480</v>
      </c>
      <c r="I74" s="1"/>
    </row>
    <row r="75" spans="1:9" ht="39" thickBot="1">
      <c r="A75" s="5" t="s">
        <v>28</v>
      </c>
      <c r="B75" s="115">
        <v>9900000000</v>
      </c>
      <c r="C75" s="116"/>
      <c r="D75" s="117"/>
      <c r="E75" s="118"/>
      <c r="F75" s="115"/>
      <c r="G75" s="116"/>
      <c r="H75" s="101">
        <f>H76+H78</f>
        <v>1480</v>
      </c>
      <c r="I75" s="1"/>
    </row>
    <row r="76" spans="1:9" ht="26.25" thickBot="1">
      <c r="A76" s="5" t="s">
        <v>38</v>
      </c>
      <c r="B76" s="117">
        <v>9900000280</v>
      </c>
      <c r="C76" s="118"/>
      <c r="D76" s="123"/>
      <c r="E76" s="124"/>
      <c r="F76" s="115"/>
      <c r="G76" s="116"/>
      <c r="H76" s="101">
        <f>H77</f>
        <v>1280</v>
      </c>
      <c r="I76" s="1"/>
    </row>
    <row r="77" spans="1:9" ht="39" thickBot="1">
      <c r="A77" s="5" t="s">
        <v>31</v>
      </c>
      <c r="B77" s="117">
        <v>9900000280</v>
      </c>
      <c r="C77" s="118"/>
      <c r="D77" s="117">
        <v>240</v>
      </c>
      <c r="E77" s="118"/>
      <c r="F77" s="115" t="s">
        <v>67</v>
      </c>
      <c r="G77" s="116"/>
      <c r="H77" s="101">
        <v>1280</v>
      </c>
      <c r="I77" s="1"/>
    </row>
    <row r="78" spans="1:9" ht="64.5" thickBot="1">
      <c r="A78" s="5" t="s">
        <v>95</v>
      </c>
      <c r="B78" s="121" t="s">
        <v>115</v>
      </c>
      <c r="C78" s="122"/>
      <c r="D78" s="127"/>
      <c r="E78" s="128"/>
      <c r="F78" s="119"/>
      <c r="G78" s="120"/>
      <c r="H78" s="100">
        <f>H79</f>
        <v>200</v>
      </c>
      <c r="I78" s="1"/>
    </row>
    <row r="79" spans="1:9" ht="39" thickBot="1">
      <c r="A79" s="5" t="s">
        <v>31</v>
      </c>
      <c r="B79" s="117" t="s">
        <v>115</v>
      </c>
      <c r="C79" s="118"/>
      <c r="D79" s="117">
        <v>240</v>
      </c>
      <c r="E79" s="118"/>
      <c r="F79" s="115" t="s">
        <v>67</v>
      </c>
      <c r="G79" s="116"/>
      <c r="H79" s="101">
        <v>200</v>
      </c>
      <c r="I79" s="1"/>
    </row>
    <row r="80" spans="1:9" ht="13.5" thickBot="1">
      <c r="A80" s="3" t="s">
        <v>52</v>
      </c>
      <c r="B80" s="119"/>
      <c r="C80" s="120"/>
      <c r="D80" s="121"/>
      <c r="E80" s="122"/>
      <c r="F80" s="119"/>
      <c r="G80" s="120"/>
      <c r="H80" s="100">
        <f>H81+H89</f>
        <v>1810</v>
      </c>
      <c r="I80" s="1"/>
    </row>
    <row r="81" spans="1:9" ht="115.5" thickBot="1">
      <c r="A81" s="5" t="s">
        <v>160</v>
      </c>
      <c r="B81" s="119" t="s">
        <v>158</v>
      </c>
      <c r="C81" s="120"/>
      <c r="D81" s="121"/>
      <c r="E81" s="122"/>
      <c r="F81" s="119"/>
      <c r="G81" s="120"/>
      <c r="H81" s="101">
        <f>H82</f>
        <v>1090</v>
      </c>
      <c r="I81" s="1"/>
    </row>
    <row r="82" spans="1:9" ht="102.75" thickBot="1">
      <c r="A82" s="5" t="s">
        <v>161</v>
      </c>
      <c r="B82" s="119" t="s">
        <v>159</v>
      </c>
      <c r="C82" s="120"/>
      <c r="D82" s="117"/>
      <c r="E82" s="118"/>
      <c r="F82" s="119"/>
      <c r="G82" s="120"/>
      <c r="H82" s="101">
        <f>H83+H87</f>
        <v>1090</v>
      </c>
      <c r="I82" s="1"/>
    </row>
    <row r="83" spans="1:9" ht="102.75" thickBot="1">
      <c r="A83" s="5" t="s">
        <v>162</v>
      </c>
      <c r="B83" s="117">
        <v>610070260</v>
      </c>
      <c r="C83" s="118"/>
      <c r="D83" s="123"/>
      <c r="E83" s="124"/>
      <c r="F83" s="115"/>
      <c r="G83" s="116"/>
      <c r="H83" s="101">
        <f>H84</f>
        <v>990</v>
      </c>
      <c r="I83" s="1"/>
    </row>
    <row r="84" spans="1:9" ht="39" thickBot="1">
      <c r="A84" s="5" t="s">
        <v>31</v>
      </c>
      <c r="B84" s="117">
        <v>610070260</v>
      </c>
      <c r="C84" s="118"/>
      <c r="D84" s="117">
        <v>240</v>
      </c>
      <c r="E84" s="118"/>
      <c r="F84" s="115" t="s">
        <v>68</v>
      </c>
      <c r="G84" s="116"/>
      <c r="H84" s="101">
        <v>990</v>
      </c>
      <c r="I84" s="1"/>
    </row>
    <row r="85" spans="1:9" ht="13.5" hidden="1" customHeight="1" thickBot="1">
      <c r="A85" s="5"/>
      <c r="B85" s="117" t="s">
        <v>157</v>
      </c>
      <c r="C85" s="118"/>
      <c r="D85" s="37"/>
      <c r="E85" s="38"/>
      <c r="F85" s="35"/>
      <c r="G85" s="36"/>
      <c r="H85" s="101">
        <f>H86</f>
        <v>0</v>
      </c>
      <c r="I85" s="1"/>
    </row>
    <row r="86" spans="1:9" ht="13.5" hidden="1" customHeight="1" thickBot="1">
      <c r="A86" s="5"/>
      <c r="B86" s="117" t="s">
        <v>157</v>
      </c>
      <c r="C86" s="118"/>
      <c r="D86" s="117">
        <v>240</v>
      </c>
      <c r="E86" s="118"/>
      <c r="F86" s="115" t="s">
        <v>68</v>
      </c>
      <c r="G86" s="116"/>
      <c r="H86" s="101">
        <v>0</v>
      </c>
      <c r="I86" s="1"/>
    </row>
    <row r="87" spans="1:9" ht="115.5" thickBot="1">
      <c r="A87" s="5" t="s">
        <v>163</v>
      </c>
      <c r="B87" s="117" t="s">
        <v>157</v>
      </c>
      <c r="C87" s="118"/>
      <c r="D87" s="84"/>
      <c r="E87" s="85"/>
      <c r="F87" s="86"/>
      <c r="G87" s="87"/>
      <c r="H87" s="101">
        <f>H88</f>
        <v>100</v>
      </c>
      <c r="I87" s="90"/>
    </row>
    <row r="88" spans="1:9" ht="39" thickBot="1">
      <c r="A88" s="5" t="s">
        <v>31</v>
      </c>
      <c r="B88" s="117" t="s">
        <v>157</v>
      </c>
      <c r="C88" s="118"/>
      <c r="D88" s="117">
        <v>240</v>
      </c>
      <c r="E88" s="118"/>
      <c r="F88" s="115" t="s">
        <v>68</v>
      </c>
      <c r="G88" s="116"/>
      <c r="H88" s="101">
        <v>100</v>
      </c>
      <c r="I88" s="90"/>
    </row>
    <row r="89" spans="1:9" ht="26.25" thickBot="1">
      <c r="A89" s="5" t="s">
        <v>27</v>
      </c>
      <c r="B89" s="115">
        <v>9000000000</v>
      </c>
      <c r="C89" s="116"/>
      <c r="D89" s="121"/>
      <c r="E89" s="122"/>
      <c r="F89" s="119"/>
      <c r="G89" s="120"/>
      <c r="H89" s="101">
        <f>H90</f>
        <v>720</v>
      </c>
      <c r="I89" s="90"/>
    </row>
    <row r="90" spans="1:9" ht="39" thickBot="1">
      <c r="A90" s="5" t="s">
        <v>28</v>
      </c>
      <c r="B90" s="115">
        <v>9900000000</v>
      </c>
      <c r="C90" s="116"/>
      <c r="D90" s="117"/>
      <c r="E90" s="118"/>
      <c r="F90" s="119"/>
      <c r="G90" s="120"/>
      <c r="H90" s="101">
        <f>H91</f>
        <v>720</v>
      </c>
      <c r="I90" s="90"/>
    </row>
    <row r="91" spans="1:9" ht="26.25" thickBot="1">
      <c r="A91" s="5" t="s">
        <v>38</v>
      </c>
      <c r="B91" s="117">
        <v>9900000280</v>
      </c>
      <c r="C91" s="118"/>
      <c r="D91" s="123"/>
      <c r="E91" s="124"/>
      <c r="F91" s="115"/>
      <c r="G91" s="116"/>
      <c r="H91" s="101">
        <f>H92</f>
        <v>720</v>
      </c>
      <c r="I91" s="1"/>
    </row>
    <row r="92" spans="1:9" ht="39" thickBot="1">
      <c r="A92" s="5" t="s">
        <v>31</v>
      </c>
      <c r="B92" s="117">
        <v>9900000280</v>
      </c>
      <c r="C92" s="118"/>
      <c r="D92" s="117">
        <v>240</v>
      </c>
      <c r="E92" s="118"/>
      <c r="F92" s="115" t="s">
        <v>68</v>
      </c>
      <c r="G92" s="116"/>
      <c r="H92" s="101">
        <v>720</v>
      </c>
      <c r="I92" s="1"/>
    </row>
    <row r="93" spans="1:9" ht="13.5" thickBot="1">
      <c r="A93" s="3" t="s">
        <v>53</v>
      </c>
      <c r="B93" s="119"/>
      <c r="C93" s="120"/>
      <c r="D93" s="121"/>
      <c r="E93" s="122"/>
      <c r="F93" s="119"/>
      <c r="G93" s="120"/>
      <c r="H93" s="100">
        <f>H94+H114</f>
        <v>10066.700000000001</v>
      </c>
      <c r="I93" s="1"/>
    </row>
    <row r="94" spans="1:9" ht="77.25" thickBot="1">
      <c r="A94" s="5" t="s">
        <v>132</v>
      </c>
      <c r="B94" s="119" t="s">
        <v>69</v>
      </c>
      <c r="C94" s="120"/>
      <c r="D94" s="121"/>
      <c r="E94" s="122"/>
      <c r="F94" s="119"/>
      <c r="G94" s="120"/>
      <c r="H94" s="100">
        <f>H95+H98+H101+H110+H104+H106+H108+H112</f>
        <v>9986.7000000000007</v>
      </c>
      <c r="I94" s="1"/>
    </row>
    <row r="95" spans="1:9" ht="115.5" thickBot="1">
      <c r="A95" s="5" t="s">
        <v>71</v>
      </c>
      <c r="B95" s="119" t="s">
        <v>70</v>
      </c>
      <c r="C95" s="120"/>
      <c r="D95" s="121"/>
      <c r="E95" s="122"/>
      <c r="F95" s="119"/>
      <c r="G95" s="120"/>
      <c r="H95" s="100">
        <f>H96</f>
        <v>1900</v>
      </c>
      <c r="I95" s="1"/>
    </row>
    <row r="96" spans="1:9" ht="141" thickBot="1">
      <c r="A96" s="5" t="s">
        <v>133</v>
      </c>
      <c r="B96" s="115" t="s">
        <v>73</v>
      </c>
      <c r="C96" s="116"/>
      <c r="D96" s="121"/>
      <c r="E96" s="122"/>
      <c r="F96" s="115"/>
      <c r="G96" s="116"/>
      <c r="H96" s="101">
        <f>H97</f>
        <v>1900</v>
      </c>
      <c r="I96" s="1"/>
    </row>
    <row r="97" spans="1:9" ht="39" thickBot="1">
      <c r="A97" s="5" t="s">
        <v>31</v>
      </c>
      <c r="B97" s="115" t="s">
        <v>73</v>
      </c>
      <c r="C97" s="116"/>
      <c r="D97" s="117">
        <v>240</v>
      </c>
      <c r="E97" s="118"/>
      <c r="F97" s="115" t="s">
        <v>72</v>
      </c>
      <c r="G97" s="116"/>
      <c r="H97" s="101">
        <v>1900</v>
      </c>
      <c r="I97" s="1"/>
    </row>
    <row r="98" spans="1:9" ht="102.75" thickBot="1">
      <c r="A98" s="5" t="s">
        <v>134</v>
      </c>
      <c r="B98" s="119" t="s">
        <v>93</v>
      </c>
      <c r="C98" s="120"/>
      <c r="D98" s="123"/>
      <c r="E98" s="124"/>
      <c r="F98" s="115"/>
      <c r="G98" s="116"/>
      <c r="H98" s="100">
        <f>H99</f>
        <v>250</v>
      </c>
      <c r="I98" s="1"/>
    </row>
    <row r="99" spans="1:9" ht="115.5" thickBot="1">
      <c r="A99" s="5" t="s">
        <v>135</v>
      </c>
      <c r="B99" s="115" t="s">
        <v>90</v>
      </c>
      <c r="C99" s="116"/>
      <c r="D99" s="117"/>
      <c r="E99" s="118"/>
      <c r="F99" s="115"/>
      <c r="G99" s="116"/>
      <c r="H99" s="101">
        <f>H100</f>
        <v>250</v>
      </c>
      <c r="I99" s="1"/>
    </row>
    <row r="100" spans="1:9" ht="39" thickBot="1">
      <c r="A100" s="5" t="s">
        <v>31</v>
      </c>
      <c r="B100" s="115" t="s">
        <v>90</v>
      </c>
      <c r="C100" s="116"/>
      <c r="D100" s="123">
        <v>240</v>
      </c>
      <c r="E100" s="124"/>
      <c r="F100" s="115" t="s">
        <v>72</v>
      </c>
      <c r="G100" s="116"/>
      <c r="H100" s="101">
        <v>250</v>
      </c>
      <c r="I100" s="1"/>
    </row>
    <row r="101" spans="1:9" ht="115.5" thickBot="1">
      <c r="A101" s="5" t="s">
        <v>74</v>
      </c>
      <c r="B101" s="119" t="s">
        <v>92</v>
      </c>
      <c r="C101" s="120"/>
      <c r="D101" s="127"/>
      <c r="E101" s="128"/>
      <c r="F101" s="119"/>
      <c r="G101" s="120"/>
      <c r="H101" s="100">
        <f>H102</f>
        <v>3137.8</v>
      </c>
      <c r="I101" s="1"/>
    </row>
    <row r="102" spans="1:9" ht="128.25" thickBot="1">
      <c r="A102" s="5" t="s">
        <v>75</v>
      </c>
      <c r="B102" s="115" t="s">
        <v>91</v>
      </c>
      <c r="C102" s="116"/>
      <c r="D102" s="123"/>
      <c r="E102" s="124"/>
      <c r="F102" s="115"/>
      <c r="G102" s="116"/>
      <c r="H102" s="101">
        <f>H103</f>
        <v>3137.8</v>
      </c>
      <c r="I102" s="1"/>
    </row>
    <row r="103" spans="1:9" ht="39" thickBot="1">
      <c r="A103" s="48" t="s">
        <v>31</v>
      </c>
      <c r="B103" s="115" t="s">
        <v>91</v>
      </c>
      <c r="C103" s="116"/>
      <c r="D103" s="123">
        <v>240</v>
      </c>
      <c r="E103" s="124"/>
      <c r="F103" s="115" t="s">
        <v>72</v>
      </c>
      <c r="G103" s="116"/>
      <c r="H103" s="101">
        <v>3137.8</v>
      </c>
      <c r="I103" s="1"/>
    </row>
    <row r="104" spans="1:9" ht="67.5" customHeight="1">
      <c r="A104" s="65" t="s">
        <v>145</v>
      </c>
      <c r="B104" s="165" t="s">
        <v>96</v>
      </c>
      <c r="C104" s="165"/>
      <c r="D104" s="59"/>
      <c r="E104" s="60"/>
      <c r="F104" s="57"/>
      <c r="G104" s="58"/>
      <c r="H104" s="110">
        <f>H105</f>
        <v>889.7</v>
      </c>
      <c r="I104" s="1"/>
    </row>
    <row r="105" spans="1:9" ht="38.25">
      <c r="A105" s="18" t="s">
        <v>31</v>
      </c>
      <c r="B105" s="162" t="s">
        <v>96</v>
      </c>
      <c r="C105" s="162"/>
      <c r="D105" s="175">
        <v>240</v>
      </c>
      <c r="E105" s="175"/>
      <c r="F105" s="162" t="s">
        <v>72</v>
      </c>
      <c r="G105" s="162"/>
      <c r="H105" s="111">
        <v>889.7</v>
      </c>
      <c r="I105" s="1"/>
    </row>
    <row r="106" spans="1:9" ht="51">
      <c r="A106" s="66" t="s">
        <v>146</v>
      </c>
      <c r="B106" s="166" t="s">
        <v>114</v>
      </c>
      <c r="C106" s="166"/>
      <c r="D106" s="168"/>
      <c r="E106" s="169"/>
      <c r="F106" s="170"/>
      <c r="G106" s="161"/>
      <c r="H106" s="112">
        <f>H107</f>
        <v>90</v>
      </c>
      <c r="I106" s="1"/>
    </row>
    <row r="107" spans="1:9" ht="39" thickBot="1">
      <c r="A107" s="48" t="s">
        <v>31</v>
      </c>
      <c r="B107" s="167" t="s">
        <v>114</v>
      </c>
      <c r="C107" s="164"/>
      <c r="D107" s="173">
        <v>240</v>
      </c>
      <c r="E107" s="174"/>
      <c r="F107" s="167" t="s">
        <v>72</v>
      </c>
      <c r="G107" s="164"/>
      <c r="H107" s="101">
        <v>90</v>
      </c>
      <c r="I107" s="1"/>
    </row>
    <row r="108" spans="1:9" ht="77.25" thickBot="1">
      <c r="A108" s="18" t="s">
        <v>97</v>
      </c>
      <c r="B108" s="171" t="s">
        <v>99</v>
      </c>
      <c r="C108" s="172"/>
      <c r="D108" s="46"/>
      <c r="E108" s="47"/>
      <c r="F108" s="35"/>
      <c r="G108" s="36"/>
      <c r="H108" s="100">
        <f>H109</f>
        <v>1087</v>
      </c>
      <c r="I108" s="1"/>
    </row>
    <row r="109" spans="1:9" ht="39" thickBot="1">
      <c r="A109" s="18" t="s">
        <v>31</v>
      </c>
      <c r="B109" s="115" t="s">
        <v>99</v>
      </c>
      <c r="C109" s="116"/>
      <c r="D109" s="123">
        <v>240</v>
      </c>
      <c r="E109" s="124"/>
      <c r="F109" s="115" t="s">
        <v>72</v>
      </c>
      <c r="G109" s="116"/>
      <c r="H109" s="101">
        <v>1087</v>
      </c>
      <c r="I109" s="1"/>
    </row>
    <row r="110" spans="1:9" ht="90" thickBot="1">
      <c r="A110" s="54" t="s">
        <v>100</v>
      </c>
      <c r="B110" s="119" t="s">
        <v>98</v>
      </c>
      <c r="C110" s="120"/>
      <c r="D110" s="123"/>
      <c r="E110" s="124"/>
      <c r="F110" s="115"/>
      <c r="G110" s="116"/>
      <c r="H110" s="100">
        <f>H111</f>
        <v>2612.1999999999998</v>
      </c>
      <c r="I110" s="1"/>
    </row>
    <row r="111" spans="1:9" ht="39" thickBot="1">
      <c r="A111" s="18" t="s">
        <v>31</v>
      </c>
      <c r="B111" s="115" t="s">
        <v>98</v>
      </c>
      <c r="C111" s="116"/>
      <c r="D111" s="123">
        <v>240</v>
      </c>
      <c r="E111" s="124"/>
      <c r="F111" s="115" t="s">
        <v>72</v>
      </c>
      <c r="G111" s="116"/>
      <c r="H111" s="101">
        <v>2612.1999999999998</v>
      </c>
      <c r="I111" s="1"/>
    </row>
    <row r="112" spans="1:9" ht="102.75" thickBot="1">
      <c r="A112" s="54" t="s">
        <v>107</v>
      </c>
      <c r="B112" s="119" t="s">
        <v>106</v>
      </c>
      <c r="C112" s="120"/>
      <c r="D112" s="46"/>
      <c r="E112" s="47"/>
      <c r="F112" s="35"/>
      <c r="G112" s="36"/>
      <c r="H112" s="100">
        <f>H113</f>
        <v>20</v>
      </c>
      <c r="I112" s="1"/>
    </row>
    <row r="113" spans="1:9" ht="39" thickBot="1">
      <c r="A113" s="18" t="s">
        <v>31</v>
      </c>
      <c r="B113" s="115" t="s">
        <v>106</v>
      </c>
      <c r="C113" s="116"/>
      <c r="D113" s="123">
        <v>240</v>
      </c>
      <c r="E113" s="124"/>
      <c r="F113" s="115" t="s">
        <v>72</v>
      </c>
      <c r="G113" s="116"/>
      <c r="H113" s="101">
        <v>20</v>
      </c>
      <c r="I113" s="1"/>
    </row>
    <row r="114" spans="1:9" ht="26.25" thickBot="1">
      <c r="A114" s="5" t="s">
        <v>27</v>
      </c>
      <c r="B114" s="119">
        <v>9000000000</v>
      </c>
      <c r="C114" s="120"/>
      <c r="D114" s="46"/>
      <c r="E114" s="47"/>
      <c r="F114" s="35"/>
      <c r="G114" s="36"/>
      <c r="H114" s="100">
        <f>H115</f>
        <v>80</v>
      </c>
      <c r="I114" s="1"/>
    </row>
    <row r="115" spans="1:9" ht="39" thickBot="1">
      <c r="A115" s="5" t="s">
        <v>28</v>
      </c>
      <c r="B115" s="115">
        <v>9900000000</v>
      </c>
      <c r="C115" s="116"/>
      <c r="D115" s="46"/>
      <c r="E115" s="47"/>
      <c r="F115" s="35"/>
      <c r="G115" s="36"/>
      <c r="H115" s="101">
        <f>H116</f>
        <v>80</v>
      </c>
      <c r="I115" s="1"/>
    </row>
    <row r="116" spans="1:9" ht="29.25" customHeight="1" thickBot="1">
      <c r="A116" s="5" t="s">
        <v>105</v>
      </c>
      <c r="B116" s="123">
        <v>9900005040</v>
      </c>
      <c r="C116" s="124"/>
      <c r="D116" s="46"/>
      <c r="E116" s="47"/>
      <c r="F116" s="35"/>
      <c r="G116" s="36"/>
      <c r="H116" s="101">
        <f>H117</f>
        <v>80</v>
      </c>
      <c r="I116" s="1"/>
    </row>
    <row r="117" spans="1:9" ht="13.5" thickBot="1">
      <c r="A117" s="5" t="s">
        <v>37</v>
      </c>
      <c r="B117" s="123">
        <v>9900005040</v>
      </c>
      <c r="C117" s="124"/>
      <c r="D117" s="123">
        <v>540</v>
      </c>
      <c r="E117" s="124"/>
      <c r="F117" s="115" t="s">
        <v>72</v>
      </c>
      <c r="G117" s="116"/>
      <c r="H117" s="101">
        <v>80</v>
      </c>
      <c r="I117" s="1"/>
    </row>
    <row r="118" spans="1:9" ht="32.25" customHeight="1" thickBot="1">
      <c r="A118" s="43" t="s">
        <v>55</v>
      </c>
      <c r="B118" s="119"/>
      <c r="C118" s="120"/>
      <c r="D118" s="121"/>
      <c r="E118" s="122"/>
      <c r="F118" s="119"/>
      <c r="G118" s="120"/>
      <c r="H118" s="100">
        <f>H119</f>
        <v>14601.9</v>
      </c>
      <c r="I118" s="1"/>
    </row>
    <row r="119" spans="1:9" ht="13.5" thickBot="1">
      <c r="A119" s="3" t="s">
        <v>56</v>
      </c>
      <c r="B119" s="119"/>
      <c r="C119" s="120"/>
      <c r="D119" s="121"/>
      <c r="E119" s="122"/>
      <c r="F119" s="119"/>
      <c r="G119" s="120"/>
      <c r="H119" s="100">
        <f>H120</f>
        <v>14601.9</v>
      </c>
      <c r="I119" s="1"/>
    </row>
    <row r="120" spans="1:9" ht="77.25" thickBot="1">
      <c r="A120" s="5" t="s">
        <v>136</v>
      </c>
      <c r="B120" s="119" t="s">
        <v>76</v>
      </c>
      <c r="C120" s="120"/>
      <c r="D120" s="121"/>
      <c r="E120" s="122"/>
      <c r="F120" s="115"/>
      <c r="G120" s="116"/>
      <c r="H120" s="101">
        <f>H121+H128</f>
        <v>14601.9</v>
      </c>
      <c r="I120" s="1"/>
    </row>
    <row r="121" spans="1:9" ht="115.5" thickBot="1">
      <c r="A121" s="5" t="s">
        <v>138</v>
      </c>
      <c r="B121" s="119" t="s">
        <v>77</v>
      </c>
      <c r="C121" s="120"/>
      <c r="D121" s="121"/>
      <c r="E121" s="122"/>
      <c r="F121" s="115"/>
      <c r="G121" s="116"/>
      <c r="H121" s="101">
        <f>H122+H126</f>
        <v>1564.8</v>
      </c>
      <c r="I121" s="1"/>
    </row>
    <row r="122" spans="1:9" ht="141" thickBot="1">
      <c r="A122" s="5" t="s">
        <v>137</v>
      </c>
      <c r="B122" s="115" t="s">
        <v>79</v>
      </c>
      <c r="C122" s="116"/>
      <c r="D122" s="123"/>
      <c r="E122" s="124"/>
      <c r="F122" s="115"/>
      <c r="G122" s="116"/>
      <c r="H122" s="101">
        <f>H123+H124+H125</f>
        <v>1310.2</v>
      </c>
      <c r="I122" s="1"/>
    </row>
    <row r="123" spans="1:9" ht="26.25" thickBot="1">
      <c r="A123" s="5" t="s">
        <v>54</v>
      </c>
      <c r="B123" s="115" t="s">
        <v>79</v>
      </c>
      <c r="C123" s="116"/>
      <c r="D123" s="123">
        <v>110</v>
      </c>
      <c r="E123" s="124"/>
      <c r="F123" s="115" t="s">
        <v>80</v>
      </c>
      <c r="G123" s="116"/>
      <c r="H123" s="101">
        <v>1024.2</v>
      </c>
      <c r="I123" s="1"/>
    </row>
    <row r="124" spans="1:9" ht="39" thickBot="1">
      <c r="A124" s="5" t="s">
        <v>31</v>
      </c>
      <c r="B124" s="115" t="s">
        <v>79</v>
      </c>
      <c r="C124" s="116"/>
      <c r="D124" s="123">
        <v>240</v>
      </c>
      <c r="E124" s="124"/>
      <c r="F124" s="115" t="s">
        <v>80</v>
      </c>
      <c r="G124" s="116"/>
      <c r="H124" s="101">
        <v>285</v>
      </c>
      <c r="I124" s="1"/>
    </row>
    <row r="125" spans="1:9" ht="13.5" thickBot="1">
      <c r="A125" s="5" t="s">
        <v>32</v>
      </c>
      <c r="B125" s="115" t="s">
        <v>79</v>
      </c>
      <c r="C125" s="116"/>
      <c r="D125" s="123">
        <v>850</v>
      </c>
      <c r="E125" s="124"/>
      <c r="F125" s="115" t="s">
        <v>80</v>
      </c>
      <c r="G125" s="116"/>
      <c r="H125" s="101">
        <v>1</v>
      </c>
      <c r="I125" s="1"/>
    </row>
    <row r="126" spans="1:9" ht="51.75" thickBot="1">
      <c r="A126" s="5" t="s">
        <v>109</v>
      </c>
      <c r="B126" s="115" t="s">
        <v>108</v>
      </c>
      <c r="C126" s="116"/>
      <c r="D126" s="46"/>
      <c r="E126" s="47"/>
      <c r="F126" s="35"/>
      <c r="G126" s="36"/>
      <c r="H126" s="101">
        <f>H127</f>
        <v>254.6</v>
      </c>
      <c r="I126" s="1"/>
    </row>
    <row r="127" spans="1:9" ht="26.25" thickBot="1">
      <c r="A127" s="5" t="s">
        <v>54</v>
      </c>
      <c r="B127" s="115" t="s">
        <v>108</v>
      </c>
      <c r="C127" s="116"/>
      <c r="D127" s="123">
        <v>110</v>
      </c>
      <c r="E127" s="124"/>
      <c r="F127" s="115" t="s">
        <v>80</v>
      </c>
      <c r="G127" s="116"/>
      <c r="H127" s="101">
        <v>254.6</v>
      </c>
      <c r="I127" s="1"/>
    </row>
    <row r="128" spans="1:9" ht="128.25" thickBot="1">
      <c r="A128" s="5" t="s">
        <v>131</v>
      </c>
      <c r="B128" s="115" t="s">
        <v>81</v>
      </c>
      <c r="C128" s="116"/>
      <c r="D128" s="123"/>
      <c r="E128" s="124"/>
      <c r="F128" s="115"/>
      <c r="G128" s="116"/>
      <c r="H128" s="101">
        <f>H129+H135+H133</f>
        <v>13037.1</v>
      </c>
      <c r="I128" s="1"/>
    </row>
    <row r="129" spans="1:9" ht="145.5" customHeight="1" thickBot="1">
      <c r="A129" s="5" t="s">
        <v>130</v>
      </c>
      <c r="B129" s="115" t="s">
        <v>82</v>
      </c>
      <c r="C129" s="116"/>
      <c r="D129" s="123"/>
      <c r="E129" s="124"/>
      <c r="F129" s="115"/>
      <c r="G129" s="116"/>
      <c r="H129" s="101">
        <f>H130+H131+H132</f>
        <v>8621.7000000000007</v>
      </c>
      <c r="I129" s="1"/>
    </row>
    <row r="130" spans="1:9" ht="26.25" thickBot="1">
      <c r="A130" s="5" t="s">
        <v>54</v>
      </c>
      <c r="B130" s="115" t="s">
        <v>82</v>
      </c>
      <c r="C130" s="116"/>
      <c r="D130" s="123">
        <v>110</v>
      </c>
      <c r="E130" s="124"/>
      <c r="F130" s="115" t="s">
        <v>80</v>
      </c>
      <c r="G130" s="116"/>
      <c r="H130" s="101">
        <v>5183.7</v>
      </c>
      <c r="I130" s="1"/>
    </row>
    <row r="131" spans="1:9" ht="39" thickBot="1">
      <c r="A131" s="5" t="s">
        <v>31</v>
      </c>
      <c r="B131" s="115" t="s">
        <v>82</v>
      </c>
      <c r="C131" s="116"/>
      <c r="D131" s="123">
        <v>240</v>
      </c>
      <c r="E131" s="124"/>
      <c r="F131" s="115" t="s">
        <v>80</v>
      </c>
      <c r="G131" s="116"/>
      <c r="H131" s="101">
        <v>3433</v>
      </c>
      <c r="I131" s="1"/>
    </row>
    <row r="132" spans="1:9" ht="13.5" thickBot="1">
      <c r="A132" s="5" t="s">
        <v>32</v>
      </c>
      <c r="B132" s="115" t="s">
        <v>82</v>
      </c>
      <c r="C132" s="116"/>
      <c r="D132" s="123">
        <v>850</v>
      </c>
      <c r="E132" s="124"/>
      <c r="F132" s="115" t="s">
        <v>80</v>
      </c>
      <c r="G132" s="116"/>
      <c r="H132" s="101">
        <v>5</v>
      </c>
      <c r="I132" s="1"/>
    </row>
    <row r="133" spans="1:9" ht="51.75" thickBot="1">
      <c r="A133" s="5" t="s">
        <v>109</v>
      </c>
      <c r="B133" s="115" t="s">
        <v>110</v>
      </c>
      <c r="C133" s="116"/>
      <c r="D133" s="46"/>
      <c r="E133" s="47"/>
      <c r="F133" s="35"/>
      <c r="G133" s="36"/>
      <c r="H133" s="101">
        <f>H134</f>
        <v>1315.4</v>
      </c>
      <c r="I133" s="1"/>
    </row>
    <row r="134" spans="1:9" ht="26.25" thickBot="1">
      <c r="A134" s="5" t="s">
        <v>54</v>
      </c>
      <c r="B134" s="115" t="s">
        <v>110</v>
      </c>
      <c r="C134" s="116"/>
      <c r="D134" s="123">
        <v>110</v>
      </c>
      <c r="E134" s="124"/>
      <c r="F134" s="115" t="s">
        <v>80</v>
      </c>
      <c r="G134" s="116"/>
      <c r="H134" s="101">
        <v>1315.4</v>
      </c>
      <c r="I134" s="1"/>
    </row>
    <row r="135" spans="1:9" ht="51.75" thickBot="1">
      <c r="A135" s="5" t="s">
        <v>103</v>
      </c>
      <c r="B135" s="119" t="s">
        <v>102</v>
      </c>
      <c r="C135" s="120"/>
      <c r="D135" s="123"/>
      <c r="E135" s="124"/>
      <c r="F135" s="115"/>
      <c r="G135" s="116"/>
      <c r="H135" s="100">
        <f>H136</f>
        <v>3100</v>
      </c>
      <c r="I135" s="1"/>
    </row>
    <row r="136" spans="1:9" ht="39" thickBot="1">
      <c r="A136" s="5" t="s">
        <v>31</v>
      </c>
      <c r="B136" s="115" t="s">
        <v>102</v>
      </c>
      <c r="C136" s="116"/>
      <c r="D136" s="123">
        <v>240</v>
      </c>
      <c r="E136" s="124"/>
      <c r="F136" s="115" t="s">
        <v>80</v>
      </c>
      <c r="G136" s="116"/>
      <c r="H136" s="101">
        <v>3100</v>
      </c>
      <c r="I136" s="1"/>
    </row>
    <row r="137" spans="1:9" ht="13.5" thickBot="1">
      <c r="A137" s="3" t="s">
        <v>57</v>
      </c>
      <c r="B137" s="119"/>
      <c r="C137" s="120"/>
      <c r="D137" s="121"/>
      <c r="E137" s="122"/>
      <c r="F137" s="119"/>
      <c r="G137" s="120"/>
      <c r="H137" s="100">
        <f>H138+H146</f>
        <v>2428</v>
      </c>
      <c r="I137" s="1"/>
    </row>
    <row r="138" spans="1:9" ht="90" thickBot="1">
      <c r="A138" s="5" t="s">
        <v>129</v>
      </c>
      <c r="B138" s="119" t="s">
        <v>78</v>
      </c>
      <c r="C138" s="120"/>
      <c r="D138" s="121"/>
      <c r="E138" s="122"/>
      <c r="F138" s="119"/>
      <c r="G138" s="120"/>
      <c r="H138" s="100">
        <f>H140+H142</f>
        <v>973</v>
      </c>
      <c r="I138" s="1"/>
    </row>
    <row r="139" spans="1:9" ht="183.75" customHeight="1" thickBot="1">
      <c r="A139" s="44" t="s">
        <v>128</v>
      </c>
      <c r="B139" s="119" t="s">
        <v>85</v>
      </c>
      <c r="C139" s="120"/>
      <c r="D139" s="117"/>
      <c r="E139" s="118"/>
      <c r="F139" s="115"/>
      <c r="G139" s="116"/>
      <c r="H139" s="100">
        <f>H140</f>
        <v>673</v>
      </c>
      <c r="I139" s="1"/>
    </row>
    <row r="140" spans="1:9" ht="116.25" customHeight="1" thickBot="1">
      <c r="A140" s="5" t="s">
        <v>127</v>
      </c>
      <c r="B140" s="115" t="s">
        <v>86</v>
      </c>
      <c r="C140" s="116"/>
      <c r="D140" s="117"/>
      <c r="E140" s="118"/>
      <c r="F140" s="115"/>
      <c r="G140" s="116"/>
      <c r="H140" s="101">
        <f>H141</f>
        <v>673</v>
      </c>
      <c r="I140" s="1"/>
    </row>
    <row r="141" spans="1:9" ht="26.25" thickBot="1">
      <c r="A141" s="5" t="s">
        <v>58</v>
      </c>
      <c r="B141" s="115" t="s">
        <v>86</v>
      </c>
      <c r="C141" s="116"/>
      <c r="D141" s="117">
        <v>310</v>
      </c>
      <c r="E141" s="118"/>
      <c r="F141" s="115">
        <v>1001</v>
      </c>
      <c r="G141" s="116"/>
      <c r="H141" s="101">
        <v>673</v>
      </c>
      <c r="I141" s="1"/>
    </row>
    <row r="142" spans="1:9" ht="141" thickBot="1">
      <c r="A142" s="5" t="s">
        <v>126</v>
      </c>
      <c r="B142" s="119" t="s">
        <v>94</v>
      </c>
      <c r="C142" s="120"/>
      <c r="D142" s="37"/>
      <c r="E142" s="38"/>
      <c r="F142" s="35"/>
      <c r="G142" s="36"/>
      <c r="H142" s="100">
        <f>H143</f>
        <v>300</v>
      </c>
      <c r="I142" s="1"/>
    </row>
    <row r="143" spans="1:9" ht="128.25" thickBot="1">
      <c r="A143" s="5" t="s">
        <v>125</v>
      </c>
      <c r="B143" s="115" t="s">
        <v>87</v>
      </c>
      <c r="C143" s="116"/>
      <c r="D143" s="37"/>
      <c r="E143" s="38"/>
      <c r="F143" s="35"/>
      <c r="G143" s="36"/>
      <c r="H143" s="101">
        <f>H144+H145</f>
        <v>300</v>
      </c>
      <c r="I143" s="1"/>
    </row>
    <row r="144" spans="1:9" ht="26.25" thickBot="1">
      <c r="A144" s="5" t="s">
        <v>88</v>
      </c>
      <c r="B144" s="115" t="s">
        <v>87</v>
      </c>
      <c r="C144" s="116"/>
      <c r="D144" s="117">
        <v>320</v>
      </c>
      <c r="E144" s="118"/>
      <c r="F144" s="115" t="s">
        <v>89</v>
      </c>
      <c r="G144" s="116"/>
      <c r="H144" s="101">
        <v>50</v>
      </c>
      <c r="I144" s="1"/>
    </row>
    <row r="145" spans="1:9" ht="13.5" thickBot="1">
      <c r="A145" s="5" t="s">
        <v>111</v>
      </c>
      <c r="B145" s="115" t="s">
        <v>87</v>
      </c>
      <c r="C145" s="116"/>
      <c r="D145" s="117">
        <v>360</v>
      </c>
      <c r="E145" s="118"/>
      <c r="F145" s="115" t="s">
        <v>89</v>
      </c>
      <c r="G145" s="116"/>
      <c r="H145" s="101">
        <v>250</v>
      </c>
      <c r="I145" s="1"/>
    </row>
    <row r="146" spans="1:9" ht="64.5" thickBot="1">
      <c r="A146" s="5" t="s">
        <v>153</v>
      </c>
      <c r="B146" s="119" t="s">
        <v>149</v>
      </c>
      <c r="C146" s="120"/>
      <c r="D146" s="121"/>
      <c r="E146" s="122"/>
      <c r="F146" s="119"/>
      <c r="G146" s="120"/>
      <c r="H146" s="100">
        <f>H148+H150</f>
        <v>1455</v>
      </c>
      <c r="I146" s="90"/>
    </row>
    <row r="147" spans="1:9" ht="90" thickBot="1">
      <c r="A147" s="5" t="s">
        <v>154</v>
      </c>
      <c r="B147" s="119" t="s">
        <v>150</v>
      </c>
      <c r="C147" s="120"/>
      <c r="D147" s="84"/>
      <c r="E147" s="85"/>
      <c r="F147" s="86"/>
      <c r="G147" s="87"/>
      <c r="H147" s="100">
        <f>H148+H150</f>
        <v>1455</v>
      </c>
      <c r="I147" s="90"/>
    </row>
    <row r="148" spans="1:9" ht="51.75" thickBot="1">
      <c r="A148" s="5" t="s">
        <v>155</v>
      </c>
      <c r="B148" s="115" t="s">
        <v>151</v>
      </c>
      <c r="C148" s="116"/>
      <c r="D148" s="84"/>
      <c r="E148" s="85"/>
      <c r="F148" s="86"/>
      <c r="G148" s="87"/>
      <c r="H148" s="101">
        <f>H149</f>
        <v>1415</v>
      </c>
      <c r="I148" s="90"/>
    </row>
    <row r="149" spans="1:9" ht="26.25" thickBot="1">
      <c r="A149" s="5" t="s">
        <v>88</v>
      </c>
      <c r="B149" s="115" t="s">
        <v>151</v>
      </c>
      <c r="C149" s="116"/>
      <c r="D149" s="117">
        <v>320</v>
      </c>
      <c r="E149" s="118"/>
      <c r="F149" s="115" t="s">
        <v>89</v>
      </c>
      <c r="G149" s="116"/>
      <c r="H149" s="101">
        <v>1415</v>
      </c>
      <c r="I149" s="90"/>
    </row>
    <row r="150" spans="1:9" ht="64.5" thickBot="1">
      <c r="A150" s="5" t="s">
        <v>156</v>
      </c>
      <c r="B150" s="115" t="s">
        <v>152</v>
      </c>
      <c r="C150" s="116"/>
      <c r="D150" s="117"/>
      <c r="E150" s="118"/>
      <c r="F150" s="115"/>
      <c r="G150" s="116"/>
      <c r="H150" s="101">
        <f>H151</f>
        <v>40</v>
      </c>
      <c r="I150" s="90"/>
    </row>
    <row r="151" spans="1:9" ht="13.5" thickBot="1">
      <c r="A151" s="5" t="s">
        <v>111</v>
      </c>
      <c r="B151" s="115" t="s">
        <v>152</v>
      </c>
      <c r="C151" s="116"/>
      <c r="D151" s="117">
        <v>320</v>
      </c>
      <c r="E151" s="118"/>
      <c r="F151" s="115" t="s">
        <v>89</v>
      </c>
      <c r="G151" s="116"/>
      <c r="H151" s="101">
        <v>40</v>
      </c>
      <c r="I151" s="90"/>
    </row>
    <row r="152" spans="1:9" ht="16.5" thickBot="1">
      <c r="A152" s="12" t="s">
        <v>59</v>
      </c>
      <c r="B152" s="176"/>
      <c r="C152" s="177"/>
      <c r="D152" s="178"/>
      <c r="E152" s="179"/>
      <c r="F152" s="178"/>
      <c r="G152" s="179"/>
      <c r="H152" s="106">
        <f>H137+H118+H66+H48+H43+H18</f>
        <v>54011.3</v>
      </c>
      <c r="I152" s="1"/>
    </row>
    <row r="153" spans="1:9">
      <c r="B153" s="15"/>
      <c r="C153" s="15"/>
    </row>
    <row r="154" spans="1:9">
      <c r="B154" s="15"/>
      <c r="C154" s="15"/>
    </row>
    <row r="155" spans="1:9">
      <c r="B155" s="15"/>
      <c r="C155" s="15"/>
    </row>
    <row r="156" spans="1:9">
      <c r="B156" s="15"/>
      <c r="C156" s="15"/>
    </row>
  </sheetData>
  <mergeCells count="397">
    <mergeCell ref="B68:C68"/>
    <mergeCell ref="B69:C69"/>
    <mergeCell ref="B72:C72"/>
    <mergeCell ref="D72:E72"/>
    <mergeCell ref="F72:G72"/>
    <mergeCell ref="B73:C73"/>
    <mergeCell ref="D73:E73"/>
    <mergeCell ref="F73:G73"/>
    <mergeCell ref="B70:C70"/>
    <mergeCell ref="D70:E70"/>
    <mergeCell ref="F70:G70"/>
    <mergeCell ref="B71:C71"/>
    <mergeCell ref="D71:E71"/>
    <mergeCell ref="F71:G71"/>
    <mergeCell ref="F151:G151"/>
    <mergeCell ref="B87:C87"/>
    <mergeCell ref="B89:C89"/>
    <mergeCell ref="D89:E89"/>
    <mergeCell ref="F89:G89"/>
    <mergeCell ref="B90:C90"/>
    <mergeCell ref="D90:E90"/>
    <mergeCell ref="F90:G90"/>
    <mergeCell ref="D91:E91"/>
    <mergeCell ref="F91:G91"/>
    <mergeCell ref="B88:C88"/>
    <mergeCell ref="D88:E88"/>
    <mergeCell ref="F88:G88"/>
    <mergeCell ref="D134:E134"/>
    <mergeCell ref="F134:G134"/>
    <mergeCell ref="D138:E138"/>
    <mergeCell ref="F138:G138"/>
    <mergeCell ref="B132:C132"/>
    <mergeCell ref="D132:E132"/>
    <mergeCell ref="F132:G132"/>
    <mergeCell ref="B137:C137"/>
    <mergeCell ref="B134:C134"/>
    <mergeCell ref="D137:E137"/>
    <mergeCell ref="F137:G137"/>
    <mergeCell ref="D86:E86"/>
    <mergeCell ref="F86:G86"/>
    <mergeCell ref="D92:E92"/>
    <mergeCell ref="B24:C24"/>
    <mergeCell ref="D24:E24"/>
    <mergeCell ref="F24:G24"/>
    <mergeCell ref="B138:C138"/>
    <mergeCell ref="B139:C139"/>
    <mergeCell ref="B141:C141"/>
    <mergeCell ref="B135:C135"/>
    <mergeCell ref="B131:C131"/>
    <mergeCell ref="B125:C125"/>
    <mergeCell ref="B85:C85"/>
    <mergeCell ref="B91:C91"/>
    <mergeCell ref="B86:C86"/>
    <mergeCell ref="B92:C92"/>
    <mergeCell ref="F92:G92"/>
    <mergeCell ref="D135:E135"/>
    <mergeCell ref="F130:G130"/>
    <mergeCell ref="D131:E131"/>
    <mergeCell ref="F131:G131"/>
    <mergeCell ref="B110:C110"/>
    <mergeCell ref="B111:C111"/>
    <mergeCell ref="B133:C133"/>
    <mergeCell ref="B120:C120"/>
    <mergeCell ref="D120:E120"/>
    <mergeCell ref="F120:G120"/>
    <mergeCell ref="B121:C121"/>
    <mergeCell ref="D121:E121"/>
    <mergeCell ref="B112:C112"/>
    <mergeCell ref="B113:C113"/>
    <mergeCell ref="B114:C114"/>
    <mergeCell ref="B115:C115"/>
    <mergeCell ref="B116:C116"/>
    <mergeCell ref="B117:C117"/>
    <mergeCell ref="D113:E113"/>
    <mergeCell ref="F113:G113"/>
    <mergeCell ref="D117:E117"/>
    <mergeCell ref="F117:G117"/>
    <mergeCell ref="B119:C119"/>
    <mergeCell ref="D119:E119"/>
    <mergeCell ref="B152:C152"/>
    <mergeCell ref="D152:E152"/>
    <mergeCell ref="F152:G152"/>
    <mergeCell ref="B140:C140"/>
    <mergeCell ref="D140:E140"/>
    <mergeCell ref="F140:G140"/>
    <mergeCell ref="F141:G141"/>
    <mergeCell ref="B144:C144"/>
    <mergeCell ref="D144:E144"/>
    <mergeCell ref="F144:G144"/>
    <mergeCell ref="B145:C145"/>
    <mergeCell ref="F145:G145"/>
    <mergeCell ref="D145:E145"/>
    <mergeCell ref="B147:C147"/>
    <mergeCell ref="B148:C148"/>
    <mergeCell ref="B149:C149"/>
    <mergeCell ref="D149:E149"/>
    <mergeCell ref="F149:G149"/>
    <mergeCell ref="B150:C150"/>
    <mergeCell ref="D150:E150"/>
    <mergeCell ref="F150:G150"/>
    <mergeCell ref="B146:C146"/>
    <mergeCell ref="B151:C151"/>
    <mergeCell ref="D151:E151"/>
    <mergeCell ref="D146:E146"/>
    <mergeCell ref="F146:G146"/>
    <mergeCell ref="D139:E139"/>
    <mergeCell ref="F139:G139"/>
    <mergeCell ref="D141:E141"/>
    <mergeCell ref="B142:C142"/>
    <mergeCell ref="B143:C143"/>
    <mergeCell ref="F123:G123"/>
    <mergeCell ref="B124:C124"/>
    <mergeCell ref="D124:E124"/>
    <mergeCell ref="F124:G124"/>
    <mergeCell ref="D125:E125"/>
    <mergeCell ref="F125:G125"/>
    <mergeCell ref="B129:C129"/>
    <mergeCell ref="D129:E129"/>
    <mergeCell ref="F129:G129"/>
    <mergeCell ref="B128:C128"/>
    <mergeCell ref="D128:E128"/>
    <mergeCell ref="F128:G128"/>
    <mergeCell ref="B126:C126"/>
    <mergeCell ref="B127:C127"/>
    <mergeCell ref="F135:G135"/>
    <mergeCell ref="D127:E127"/>
    <mergeCell ref="F127:G127"/>
    <mergeCell ref="B130:C130"/>
    <mergeCell ref="D130:E130"/>
    <mergeCell ref="B108:C108"/>
    <mergeCell ref="B109:C109"/>
    <mergeCell ref="F105:G105"/>
    <mergeCell ref="F107:G107"/>
    <mergeCell ref="F109:G109"/>
    <mergeCell ref="D109:E109"/>
    <mergeCell ref="D107:E107"/>
    <mergeCell ref="D105:E105"/>
    <mergeCell ref="F118:G118"/>
    <mergeCell ref="B122:C122"/>
    <mergeCell ref="D122:E122"/>
    <mergeCell ref="F122:G122"/>
    <mergeCell ref="B123:C123"/>
    <mergeCell ref="D123:E123"/>
    <mergeCell ref="F121:G121"/>
    <mergeCell ref="B118:C118"/>
    <mergeCell ref="D118:E118"/>
    <mergeCell ref="D110:E110"/>
    <mergeCell ref="F110:G110"/>
    <mergeCell ref="D111:E111"/>
    <mergeCell ref="F111:G111"/>
    <mergeCell ref="F119:G119"/>
    <mergeCell ref="B104:C104"/>
    <mergeCell ref="B105:C105"/>
    <mergeCell ref="B106:C106"/>
    <mergeCell ref="B107:C107"/>
    <mergeCell ref="D106:E106"/>
    <mergeCell ref="F106:G106"/>
    <mergeCell ref="B101:C101"/>
    <mergeCell ref="D101:E101"/>
    <mergeCell ref="F101:G101"/>
    <mergeCell ref="B102:C102"/>
    <mergeCell ref="D102:E102"/>
    <mergeCell ref="F102:G102"/>
    <mergeCell ref="B103:C103"/>
    <mergeCell ref="D103:E103"/>
    <mergeCell ref="F103:G103"/>
    <mergeCell ref="B96:C96"/>
    <mergeCell ref="D96:E96"/>
    <mergeCell ref="F96:G96"/>
    <mergeCell ref="B97:C97"/>
    <mergeCell ref="D97:E97"/>
    <mergeCell ref="F97:G97"/>
    <mergeCell ref="B99:C99"/>
    <mergeCell ref="B100:C100"/>
    <mergeCell ref="B98:C98"/>
    <mergeCell ref="D98:E98"/>
    <mergeCell ref="F98:G98"/>
    <mergeCell ref="D99:E99"/>
    <mergeCell ref="F99:G99"/>
    <mergeCell ref="D100:E100"/>
    <mergeCell ref="F100:G100"/>
    <mergeCell ref="B93:C93"/>
    <mergeCell ref="D93:E93"/>
    <mergeCell ref="F93:G93"/>
    <mergeCell ref="B94:C94"/>
    <mergeCell ref="D94:E94"/>
    <mergeCell ref="F94:G94"/>
    <mergeCell ref="B95:C95"/>
    <mergeCell ref="D95:E95"/>
    <mergeCell ref="F95:G95"/>
    <mergeCell ref="B82:C82"/>
    <mergeCell ref="D82:E82"/>
    <mergeCell ref="F82:G82"/>
    <mergeCell ref="B83:C83"/>
    <mergeCell ref="D83:E83"/>
    <mergeCell ref="F83:G83"/>
    <mergeCell ref="B84:C84"/>
    <mergeCell ref="D84:E84"/>
    <mergeCell ref="F84:G84"/>
    <mergeCell ref="F77:G77"/>
    <mergeCell ref="B80:C80"/>
    <mergeCell ref="D80:E80"/>
    <mergeCell ref="F80:G80"/>
    <mergeCell ref="B78:C78"/>
    <mergeCell ref="D78:E78"/>
    <mergeCell ref="F78:G78"/>
    <mergeCell ref="B79:C79"/>
    <mergeCell ref="B81:C81"/>
    <mergeCell ref="D81:E81"/>
    <mergeCell ref="F81:G81"/>
    <mergeCell ref="B53:C53"/>
    <mergeCell ref="D53:E53"/>
    <mergeCell ref="F53:G53"/>
    <mergeCell ref="B54:C54"/>
    <mergeCell ref="D54:E54"/>
    <mergeCell ref="F54:G54"/>
    <mergeCell ref="B56:C56"/>
    <mergeCell ref="B55:C55"/>
    <mergeCell ref="D55:E55"/>
    <mergeCell ref="F55:G55"/>
    <mergeCell ref="D56:E56"/>
    <mergeCell ref="F56:G56"/>
    <mergeCell ref="B50:C50"/>
    <mergeCell ref="D50:E50"/>
    <mergeCell ref="F50:G50"/>
    <mergeCell ref="B51:C51"/>
    <mergeCell ref="D51:E51"/>
    <mergeCell ref="F51:G51"/>
    <mergeCell ref="B52:C52"/>
    <mergeCell ref="D52:E52"/>
    <mergeCell ref="F52:G52"/>
    <mergeCell ref="B47:C47"/>
    <mergeCell ref="D47:E47"/>
    <mergeCell ref="F47:G47"/>
    <mergeCell ref="B48:C48"/>
    <mergeCell ref="D48:E48"/>
    <mergeCell ref="F48:G48"/>
    <mergeCell ref="B49:C49"/>
    <mergeCell ref="D49:E49"/>
    <mergeCell ref="F49:G49"/>
    <mergeCell ref="B44:C44"/>
    <mergeCell ref="D44:E44"/>
    <mergeCell ref="F44:G44"/>
    <mergeCell ref="B45:C45"/>
    <mergeCell ref="D45:E45"/>
    <mergeCell ref="F45:G45"/>
    <mergeCell ref="B46:C46"/>
    <mergeCell ref="D46:E46"/>
    <mergeCell ref="F46:G46"/>
    <mergeCell ref="B41:C41"/>
    <mergeCell ref="D41:E41"/>
    <mergeCell ref="F41:G41"/>
    <mergeCell ref="B40:C40"/>
    <mergeCell ref="D40:E40"/>
    <mergeCell ref="F40:G40"/>
    <mergeCell ref="B43:C43"/>
    <mergeCell ref="D43:E43"/>
    <mergeCell ref="F43:G43"/>
    <mergeCell ref="B42:C42"/>
    <mergeCell ref="D42:E42"/>
    <mergeCell ref="F42:G42"/>
    <mergeCell ref="B36:C36"/>
    <mergeCell ref="D36:E36"/>
    <mergeCell ref="F36:G36"/>
    <mergeCell ref="B39:C39"/>
    <mergeCell ref="D39:E39"/>
    <mergeCell ref="F39:G39"/>
    <mergeCell ref="B37:C37"/>
    <mergeCell ref="D37:E37"/>
    <mergeCell ref="F37:G37"/>
    <mergeCell ref="B38:C38"/>
    <mergeCell ref="D38:E38"/>
    <mergeCell ref="F38:G38"/>
    <mergeCell ref="F32:G32"/>
    <mergeCell ref="B33:C33"/>
    <mergeCell ref="D33:E33"/>
    <mergeCell ref="F33:G33"/>
    <mergeCell ref="B34:C34"/>
    <mergeCell ref="D34:E34"/>
    <mergeCell ref="F34:G34"/>
    <mergeCell ref="B35:C35"/>
    <mergeCell ref="D35:E35"/>
    <mergeCell ref="F35:G35"/>
    <mergeCell ref="I10:I12"/>
    <mergeCell ref="C7:H7"/>
    <mergeCell ref="A10:H10"/>
    <mergeCell ref="A11:H11"/>
    <mergeCell ref="A12:H12"/>
    <mergeCell ref="B17:C17"/>
    <mergeCell ref="D17:E17"/>
    <mergeCell ref="F17:G17"/>
    <mergeCell ref="B18:C18"/>
    <mergeCell ref="D18:E18"/>
    <mergeCell ref="F18:G18"/>
    <mergeCell ref="A7:B7"/>
    <mergeCell ref="A13:A15"/>
    <mergeCell ref="B13:C15"/>
    <mergeCell ref="D13:E15"/>
    <mergeCell ref="F13:G15"/>
    <mergeCell ref="D8:H8"/>
    <mergeCell ref="B16:C16"/>
    <mergeCell ref="B63:C63"/>
    <mergeCell ref="D63:E63"/>
    <mergeCell ref="F63:G63"/>
    <mergeCell ref="F23:G23"/>
    <mergeCell ref="B28:C28"/>
    <mergeCell ref="D28:E28"/>
    <mergeCell ref="F28:G28"/>
    <mergeCell ref="B29:C29"/>
    <mergeCell ref="D29:E29"/>
    <mergeCell ref="F29:G29"/>
    <mergeCell ref="B30:C30"/>
    <mergeCell ref="D30:E30"/>
    <mergeCell ref="F30:G30"/>
    <mergeCell ref="B25:C25"/>
    <mergeCell ref="D25:E25"/>
    <mergeCell ref="F25:G25"/>
    <mergeCell ref="B27:C27"/>
    <mergeCell ref="D27:E27"/>
    <mergeCell ref="F27:G27"/>
    <mergeCell ref="B31:C31"/>
    <mergeCell ref="D31:E31"/>
    <mergeCell ref="F31:G31"/>
    <mergeCell ref="B32:C32"/>
    <mergeCell ref="D32:E32"/>
    <mergeCell ref="B23:C23"/>
    <mergeCell ref="D23:E23"/>
    <mergeCell ref="B26:C26"/>
    <mergeCell ref="D26:E26"/>
    <mergeCell ref="F26:G26"/>
    <mergeCell ref="A3:B3"/>
    <mergeCell ref="C3:H3"/>
    <mergeCell ref="A4:B4"/>
    <mergeCell ref="C4:H4"/>
    <mergeCell ref="A5:B5"/>
    <mergeCell ref="C5:H5"/>
    <mergeCell ref="D16:E16"/>
    <mergeCell ref="F16:G16"/>
    <mergeCell ref="B19:C19"/>
    <mergeCell ref="D19:E19"/>
    <mergeCell ref="F19:G19"/>
    <mergeCell ref="B20:C20"/>
    <mergeCell ref="D20:E20"/>
    <mergeCell ref="F20:G20"/>
    <mergeCell ref="B22:C22"/>
    <mergeCell ref="D22:E22"/>
    <mergeCell ref="F22:G22"/>
    <mergeCell ref="B21:C21"/>
    <mergeCell ref="D21:E21"/>
    <mergeCell ref="F21:G21"/>
    <mergeCell ref="F76:G76"/>
    <mergeCell ref="D77:E77"/>
    <mergeCell ref="H13:H14"/>
    <mergeCell ref="B136:C136"/>
    <mergeCell ref="D136:E136"/>
    <mergeCell ref="F136:G136"/>
    <mergeCell ref="D79:E79"/>
    <mergeCell ref="F79:G79"/>
    <mergeCell ref="B59:C59"/>
    <mergeCell ref="D59:E59"/>
    <mergeCell ref="F59:G59"/>
    <mergeCell ref="B60:C60"/>
    <mergeCell ref="D60:E60"/>
    <mergeCell ref="F60:G60"/>
    <mergeCell ref="B61:C61"/>
    <mergeCell ref="D61:E61"/>
    <mergeCell ref="F61:G61"/>
    <mergeCell ref="D62:E62"/>
    <mergeCell ref="F62:G62"/>
    <mergeCell ref="B64:C64"/>
    <mergeCell ref="D64:E64"/>
    <mergeCell ref="F64:G64"/>
    <mergeCell ref="D65:E65"/>
    <mergeCell ref="F65:G65"/>
    <mergeCell ref="B57:C57"/>
    <mergeCell ref="B58:C58"/>
    <mergeCell ref="B62:C62"/>
    <mergeCell ref="B65:C65"/>
    <mergeCell ref="B74:C74"/>
    <mergeCell ref="B77:C77"/>
    <mergeCell ref="F58:G58"/>
    <mergeCell ref="D58:E58"/>
    <mergeCell ref="B66:C66"/>
    <mergeCell ref="D66:E66"/>
    <mergeCell ref="F66:G66"/>
    <mergeCell ref="B67:C67"/>
    <mergeCell ref="D67:E67"/>
    <mergeCell ref="F67:G67"/>
    <mergeCell ref="D74:E74"/>
    <mergeCell ref="F74:G74"/>
    <mergeCell ref="D68:E68"/>
    <mergeCell ref="D69:E69"/>
    <mergeCell ref="B75:C75"/>
    <mergeCell ref="D75:E75"/>
    <mergeCell ref="F75:G75"/>
    <mergeCell ref="B76:C76"/>
    <mergeCell ref="D76:E76"/>
  </mergeCells>
  <phoneticPr fontId="13" type="noConversion"/>
  <pageMargins left="0.19685039370078741" right="0" top="0.19685039370078741" bottom="0.19685039370078741" header="0.51181102362204722" footer="0.51181102362204722"/>
  <pageSetup paperSize="9" orientation="portrait" r:id="rId1"/>
  <headerFooter alignWithMargins="0"/>
  <rowBreaks count="1" manualBreakCount="1">
    <brk id="136" max="7" man="1"/>
  </rowBreaks>
</worksheet>
</file>

<file path=xl/worksheets/sheet2.xml><?xml version="1.0" encoding="utf-8"?>
<worksheet xmlns="http://schemas.openxmlformats.org/spreadsheetml/2006/main" xmlns:r="http://schemas.openxmlformats.org/officeDocument/2006/relationships">
  <dimension ref="A2:N185"/>
  <sheetViews>
    <sheetView tabSelected="1" view="pageBreakPreview" topLeftCell="A55" zoomScaleSheetLayoutView="100" workbookViewId="0">
      <selection activeCell="K67" sqref="K67"/>
    </sheetView>
  </sheetViews>
  <sheetFormatPr defaultRowHeight="12.75"/>
  <cols>
    <col min="1" max="1" width="44.28515625" customWidth="1"/>
    <col min="2" max="2" width="7.5703125" customWidth="1"/>
    <col min="3" max="4" width="4.85546875" customWidth="1"/>
    <col min="5" max="5" width="5.42578125" customWidth="1"/>
    <col min="6" max="7" width="6.85546875" customWidth="1"/>
    <col min="8" max="8" width="1.7109375" customWidth="1"/>
    <col min="9" max="9" width="15.28515625" style="107" customWidth="1"/>
  </cols>
  <sheetData>
    <row r="2" spans="1:14" ht="15.75" customHeight="1">
      <c r="A2" s="133"/>
      <c r="B2" s="133"/>
      <c r="C2" s="133"/>
      <c r="D2" s="133"/>
      <c r="E2" s="133"/>
      <c r="F2" s="134" t="s">
        <v>18</v>
      </c>
      <c r="G2" s="134"/>
      <c r="H2" s="134"/>
      <c r="I2" s="134"/>
      <c r="J2" s="1"/>
    </row>
    <row r="3" spans="1:14" ht="15.75">
      <c r="A3" s="133"/>
      <c r="B3" s="133"/>
      <c r="C3" s="133"/>
      <c r="D3" s="133"/>
      <c r="E3" s="133"/>
      <c r="F3" s="135" t="s">
        <v>19</v>
      </c>
      <c r="G3" s="135"/>
      <c r="H3" s="135"/>
      <c r="I3" s="135"/>
      <c r="J3" s="1"/>
    </row>
    <row r="4" spans="1:14" ht="15.75">
      <c r="A4" s="27"/>
      <c r="B4" s="135" t="s">
        <v>60</v>
      </c>
      <c r="C4" s="135"/>
      <c r="D4" s="135"/>
      <c r="E4" s="135"/>
      <c r="F4" s="135"/>
      <c r="G4" s="135"/>
      <c r="H4" s="135"/>
      <c r="I4" s="135"/>
      <c r="J4" s="1"/>
    </row>
    <row r="5" spans="1:14" ht="15.75">
      <c r="A5" s="27"/>
      <c r="B5" s="13"/>
      <c r="C5" s="26" t="s">
        <v>143</v>
      </c>
      <c r="E5" s="13"/>
      <c r="G5" s="26"/>
      <c r="H5" s="26"/>
      <c r="I5" s="94"/>
      <c r="J5" s="1"/>
    </row>
    <row r="6" spans="1:14" ht="15.75">
      <c r="A6" s="27"/>
      <c r="B6" s="63"/>
      <c r="C6" s="26"/>
      <c r="E6" s="63"/>
      <c r="G6" s="26"/>
      <c r="I6" s="95" t="s">
        <v>142</v>
      </c>
      <c r="J6" s="67"/>
      <c r="K6" s="67"/>
      <c r="L6" s="67"/>
      <c r="M6" s="67"/>
    </row>
    <row r="7" spans="1:14" ht="15.75">
      <c r="A7" s="27"/>
      <c r="B7" s="63"/>
      <c r="C7" s="26"/>
      <c r="E7" s="63"/>
      <c r="G7" s="26"/>
      <c r="I7" s="95" t="s">
        <v>169</v>
      </c>
      <c r="J7" s="63"/>
      <c r="K7" s="63"/>
      <c r="L7" s="63"/>
      <c r="M7" s="63"/>
      <c r="N7" s="63"/>
    </row>
    <row r="8" spans="1:14" ht="15.75">
      <c r="A8" s="133"/>
      <c r="B8" s="133"/>
      <c r="C8" s="133"/>
      <c r="D8" s="133"/>
      <c r="E8" s="133"/>
      <c r="F8" s="135" t="s">
        <v>117</v>
      </c>
      <c r="G8" s="135"/>
      <c r="H8" s="135"/>
      <c r="I8" s="135"/>
      <c r="J8" s="26"/>
    </row>
    <row r="9" spans="1:14" ht="15.75">
      <c r="A9" s="133"/>
      <c r="B9" s="133"/>
      <c r="C9" s="133"/>
      <c r="D9" s="133"/>
      <c r="E9" s="133"/>
      <c r="F9" s="135"/>
      <c r="G9" s="135"/>
      <c r="H9" s="14"/>
      <c r="I9" s="95"/>
      <c r="J9" s="1"/>
    </row>
    <row r="10" spans="1:14" ht="10.5" customHeight="1">
      <c r="A10" s="140"/>
      <c r="B10" s="140"/>
      <c r="C10" s="140"/>
      <c r="D10" s="140"/>
      <c r="E10" s="140"/>
      <c r="F10" s="140"/>
      <c r="G10" s="140"/>
      <c r="H10" s="140"/>
      <c r="I10" s="140"/>
      <c r="J10" s="139"/>
    </row>
    <row r="11" spans="1:14" ht="69.75" customHeight="1">
      <c r="A11" s="141" t="s">
        <v>118</v>
      </c>
      <c r="B11" s="141"/>
      <c r="C11" s="141"/>
      <c r="D11" s="141"/>
      <c r="E11" s="141"/>
      <c r="F11" s="141"/>
      <c r="G11" s="141"/>
      <c r="H11" s="141"/>
      <c r="I11" s="141"/>
      <c r="J11" s="139"/>
    </row>
    <row r="12" spans="1:14" ht="18.75" customHeight="1" thickBot="1">
      <c r="A12" s="141"/>
      <c r="B12" s="141"/>
      <c r="C12" s="141"/>
      <c r="D12" s="141"/>
      <c r="E12" s="141"/>
      <c r="F12" s="141"/>
      <c r="G12" s="141"/>
      <c r="H12" s="141"/>
      <c r="I12" s="141"/>
      <c r="J12" s="139"/>
    </row>
    <row r="13" spans="1:14" ht="25.5" customHeight="1">
      <c r="A13" s="144"/>
      <c r="B13" s="144" t="s">
        <v>2</v>
      </c>
      <c r="C13" s="144" t="s">
        <v>4</v>
      </c>
      <c r="D13" s="144" t="s">
        <v>5</v>
      </c>
      <c r="E13" s="147" t="s">
        <v>21</v>
      </c>
      <c r="F13" s="148"/>
      <c r="G13" s="153" t="s">
        <v>22</v>
      </c>
      <c r="H13" s="154"/>
      <c r="I13" s="125" t="s">
        <v>24</v>
      </c>
      <c r="J13" s="1"/>
    </row>
    <row r="14" spans="1:14">
      <c r="A14" s="145"/>
      <c r="B14" s="145"/>
      <c r="C14" s="145"/>
      <c r="D14" s="145"/>
      <c r="E14" s="149"/>
      <c r="F14" s="150"/>
      <c r="G14" s="155"/>
      <c r="H14" s="156"/>
      <c r="I14" s="126"/>
      <c r="J14" s="1"/>
    </row>
    <row r="15" spans="1:14" ht="13.5" thickBot="1">
      <c r="A15" s="145"/>
      <c r="B15" s="145"/>
      <c r="C15" s="145"/>
      <c r="D15" s="145"/>
      <c r="E15" s="151"/>
      <c r="F15" s="152"/>
      <c r="G15" s="157"/>
      <c r="H15" s="158"/>
      <c r="I15" s="96" t="s">
        <v>139</v>
      </c>
      <c r="J15" s="1"/>
    </row>
    <row r="16" spans="1:14" ht="13.5" thickBot="1">
      <c r="A16" s="41">
        <v>1</v>
      </c>
      <c r="B16" s="30">
        <v>2</v>
      </c>
      <c r="C16" s="31">
        <v>3</v>
      </c>
      <c r="D16" s="30">
        <v>4</v>
      </c>
      <c r="E16" s="190">
        <v>5</v>
      </c>
      <c r="F16" s="160"/>
      <c r="G16" s="136">
        <v>6</v>
      </c>
      <c r="H16" s="137"/>
      <c r="I16" s="97">
        <v>7</v>
      </c>
      <c r="J16" s="1"/>
    </row>
    <row r="17" spans="1:10" ht="60.75" thickBot="1">
      <c r="A17" s="32" t="s">
        <v>3</v>
      </c>
      <c r="B17" s="39">
        <v>909</v>
      </c>
      <c r="C17" s="29"/>
      <c r="D17" s="29"/>
      <c r="E17" s="117"/>
      <c r="F17" s="118"/>
      <c r="G17" s="117"/>
      <c r="H17" s="118"/>
      <c r="I17" s="98"/>
      <c r="J17" s="1"/>
    </row>
    <row r="18" spans="1:10" ht="15.75" thickBot="1">
      <c r="A18" s="3" t="s">
        <v>25</v>
      </c>
      <c r="B18" s="39">
        <v>909</v>
      </c>
      <c r="C18" s="20" t="s">
        <v>6</v>
      </c>
      <c r="D18" s="20" t="s">
        <v>17</v>
      </c>
      <c r="E18" s="121"/>
      <c r="F18" s="122"/>
      <c r="G18" s="121"/>
      <c r="H18" s="122"/>
      <c r="I18" s="99">
        <f>I19+I28+I40</f>
        <v>11923</v>
      </c>
      <c r="J18" s="1"/>
    </row>
    <row r="19" spans="1:10" ht="65.25" thickBot="1">
      <c r="A19" s="4" t="s">
        <v>26</v>
      </c>
      <c r="B19" s="39">
        <v>909</v>
      </c>
      <c r="C19" s="20" t="s">
        <v>6</v>
      </c>
      <c r="D19" s="20" t="s">
        <v>7</v>
      </c>
      <c r="E19" s="121"/>
      <c r="F19" s="122"/>
      <c r="G19" s="121"/>
      <c r="H19" s="122"/>
      <c r="I19" s="100">
        <f>I20</f>
        <v>291.39999999999998</v>
      </c>
      <c r="J19" s="1"/>
    </row>
    <row r="20" spans="1:10" ht="27" thickBot="1">
      <c r="A20" s="5" t="s">
        <v>27</v>
      </c>
      <c r="B20" s="39">
        <v>909</v>
      </c>
      <c r="C20" s="20" t="s">
        <v>6</v>
      </c>
      <c r="D20" s="20" t="s">
        <v>7</v>
      </c>
      <c r="E20" s="121">
        <v>9000000000</v>
      </c>
      <c r="F20" s="122"/>
      <c r="G20" s="121"/>
      <c r="H20" s="122"/>
      <c r="I20" s="101">
        <f>I21</f>
        <v>291.39999999999998</v>
      </c>
      <c r="J20" s="1"/>
    </row>
    <row r="21" spans="1:10" ht="39" thickBot="1">
      <c r="A21" s="5" t="s">
        <v>28</v>
      </c>
      <c r="B21" s="40">
        <v>909</v>
      </c>
      <c r="C21" s="19" t="s">
        <v>6</v>
      </c>
      <c r="D21" s="19" t="s">
        <v>7</v>
      </c>
      <c r="E21" s="117">
        <v>9900000000</v>
      </c>
      <c r="F21" s="118"/>
      <c r="G21" s="117"/>
      <c r="H21" s="118"/>
      <c r="I21" s="101">
        <f>I22+I25</f>
        <v>291.39999999999998</v>
      </c>
      <c r="J21" s="1"/>
    </row>
    <row r="22" spans="1:10" ht="26.25" thickBot="1">
      <c r="A22" s="5" t="s">
        <v>29</v>
      </c>
      <c r="B22" s="40">
        <v>909</v>
      </c>
      <c r="C22" s="19" t="s">
        <v>6</v>
      </c>
      <c r="D22" s="19" t="s">
        <v>7</v>
      </c>
      <c r="E22" s="117">
        <v>9900000210</v>
      </c>
      <c r="F22" s="118"/>
      <c r="G22" s="117"/>
      <c r="H22" s="118"/>
      <c r="I22" s="101">
        <f>I23+I24</f>
        <v>281</v>
      </c>
      <c r="J22" s="56"/>
    </row>
    <row r="23" spans="1:10" ht="39" thickBot="1">
      <c r="A23" s="5" t="s">
        <v>31</v>
      </c>
      <c r="B23" s="40">
        <v>909</v>
      </c>
      <c r="C23" s="19" t="s">
        <v>6</v>
      </c>
      <c r="D23" s="19" t="s">
        <v>7</v>
      </c>
      <c r="E23" s="117">
        <v>9900000210</v>
      </c>
      <c r="F23" s="118"/>
      <c r="G23" s="117">
        <v>240</v>
      </c>
      <c r="H23" s="118"/>
      <c r="I23" s="101">
        <v>280</v>
      </c>
      <c r="J23" s="56"/>
    </row>
    <row r="24" spans="1:10" ht="15" thickBot="1">
      <c r="A24" s="5" t="s">
        <v>32</v>
      </c>
      <c r="B24" s="33">
        <v>909</v>
      </c>
      <c r="C24" s="19" t="s">
        <v>6</v>
      </c>
      <c r="D24" s="19" t="s">
        <v>7</v>
      </c>
      <c r="E24" s="117">
        <v>9900000210</v>
      </c>
      <c r="F24" s="118"/>
      <c r="G24" s="117">
        <v>850</v>
      </c>
      <c r="H24" s="118"/>
      <c r="I24" s="101">
        <v>1</v>
      </c>
      <c r="J24" s="56"/>
    </row>
    <row r="25" spans="1:10" ht="102.75" thickBot="1">
      <c r="A25" s="5" t="s">
        <v>35</v>
      </c>
      <c r="B25" s="33">
        <v>909</v>
      </c>
      <c r="C25" s="19" t="s">
        <v>6</v>
      </c>
      <c r="D25" s="19" t="s">
        <v>7</v>
      </c>
      <c r="E25" s="117">
        <v>9900005000</v>
      </c>
      <c r="F25" s="118"/>
      <c r="G25" s="117"/>
      <c r="H25" s="118"/>
      <c r="I25" s="101">
        <f>I26</f>
        <v>10.4</v>
      </c>
      <c r="J25" s="1"/>
    </row>
    <row r="26" spans="1:10" ht="36.75" thickBot="1">
      <c r="A26" s="78" t="s">
        <v>120</v>
      </c>
      <c r="B26" s="33">
        <v>909</v>
      </c>
      <c r="C26" s="19" t="s">
        <v>6</v>
      </c>
      <c r="D26" s="19" t="s">
        <v>7</v>
      </c>
      <c r="E26" s="123">
        <v>9900005030</v>
      </c>
      <c r="F26" s="124"/>
      <c r="G26" s="131"/>
      <c r="H26" s="132"/>
      <c r="I26" s="101">
        <f>I27</f>
        <v>10.4</v>
      </c>
      <c r="J26" s="1"/>
    </row>
    <row r="27" spans="1:10" ht="15" thickBot="1">
      <c r="A27" s="5" t="s">
        <v>37</v>
      </c>
      <c r="B27" s="33">
        <v>909</v>
      </c>
      <c r="C27" s="19" t="s">
        <v>6</v>
      </c>
      <c r="D27" s="19" t="s">
        <v>7</v>
      </c>
      <c r="E27" s="123">
        <v>9900005030</v>
      </c>
      <c r="F27" s="124"/>
      <c r="G27" s="131">
        <v>540</v>
      </c>
      <c r="H27" s="132"/>
      <c r="I27" s="101">
        <v>10.4</v>
      </c>
      <c r="J27" s="55"/>
    </row>
    <row r="28" spans="1:10" ht="65.25" thickBot="1">
      <c r="A28" s="4" t="s">
        <v>33</v>
      </c>
      <c r="B28" s="39">
        <v>909</v>
      </c>
      <c r="C28" s="20" t="s">
        <v>6</v>
      </c>
      <c r="D28" s="20" t="s">
        <v>8</v>
      </c>
      <c r="E28" s="121"/>
      <c r="F28" s="122"/>
      <c r="G28" s="121"/>
      <c r="H28" s="122"/>
      <c r="I28" s="100">
        <f>I29</f>
        <v>11630.6</v>
      </c>
      <c r="J28" s="1"/>
    </row>
    <row r="29" spans="1:10" ht="27" thickBot="1">
      <c r="A29" s="5" t="s">
        <v>27</v>
      </c>
      <c r="B29" s="28">
        <v>909</v>
      </c>
      <c r="C29" s="20" t="s">
        <v>6</v>
      </c>
      <c r="D29" s="20" t="s">
        <v>8</v>
      </c>
      <c r="E29" s="121">
        <v>9000000000</v>
      </c>
      <c r="F29" s="122"/>
      <c r="G29" s="121"/>
      <c r="H29" s="122"/>
      <c r="I29" s="101">
        <f>I30</f>
        <v>11630.6</v>
      </c>
      <c r="J29" s="1"/>
    </row>
    <row r="30" spans="1:10" ht="39" thickBot="1">
      <c r="A30" s="5" t="s">
        <v>28</v>
      </c>
      <c r="B30" s="33">
        <v>909</v>
      </c>
      <c r="C30" s="19" t="s">
        <v>6</v>
      </c>
      <c r="D30" s="19" t="s">
        <v>8</v>
      </c>
      <c r="E30" s="117">
        <v>9900000000</v>
      </c>
      <c r="F30" s="118"/>
      <c r="G30" s="117"/>
      <c r="H30" s="118"/>
      <c r="I30" s="101">
        <f>I31+I33+I37</f>
        <v>11630.6</v>
      </c>
      <c r="J30" s="1"/>
    </row>
    <row r="31" spans="1:10" ht="39" thickBot="1">
      <c r="A31" s="5" t="s">
        <v>34</v>
      </c>
      <c r="B31" s="33">
        <v>909</v>
      </c>
      <c r="C31" s="19" t="s">
        <v>6</v>
      </c>
      <c r="D31" s="19" t="s">
        <v>8</v>
      </c>
      <c r="E31" s="117">
        <v>9900000200</v>
      </c>
      <c r="F31" s="118"/>
      <c r="G31" s="117"/>
      <c r="H31" s="118"/>
      <c r="I31" s="101">
        <f>I32</f>
        <v>1494</v>
      </c>
      <c r="J31" s="1"/>
    </row>
    <row r="32" spans="1:10" ht="26.25" thickBot="1">
      <c r="A32" s="5" t="s">
        <v>30</v>
      </c>
      <c r="B32" s="33">
        <v>909</v>
      </c>
      <c r="C32" s="19" t="s">
        <v>6</v>
      </c>
      <c r="D32" s="19" t="s">
        <v>8</v>
      </c>
      <c r="E32" s="117">
        <v>9900000200</v>
      </c>
      <c r="F32" s="118"/>
      <c r="G32" s="117">
        <v>120</v>
      </c>
      <c r="H32" s="118"/>
      <c r="I32" s="101">
        <v>1494</v>
      </c>
      <c r="J32" s="1"/>
    </row>
    <row r="33" spans="1:10" ht="26.25" thickBot="1">
      <c r="A33" s="5" t="s">
        <v>29</v>
      </c>
      <c r="B33" s="33">
        <v>909</v>
      </c>
      <c r="C33" s="19"/>
      <c r="D33" s="19"/>
      <c r="E33" s="117">
        <v>9900000210</v>
      </c>
      <c r="F33" s="118"/>
      <c r="G33" s="117"/>
      <c r="H33" s="118"/>
      <c r="I33" s="101">
        <f>I34+I35+I36</f>
        <v>10048.6</v>
      </c>
      <c r="J33" s="1"/>
    </row>
    <row r="34" spans="1:10" ht="26.25" thickBot="1">
      <c r="A34" s="5" t="s">
        <v>30</v>
      </c>
      <c r="B34" s="33">
        <v>909</v>
      </c>
      <c r="C34" s="19" t="s">
        <v>6</v>
      </c>
      <c r="D34" s="19" t="s">
        <v>8</v>
      </c>
      <c r="E34" s="117">
        <v>9900000210</v>
      </c>
      <c r="F34" s="118"/>
      <c r="G34" s="117">
        <v>120</v>
      </c>
      <c r="H34" s="118"/>
      <c r="I34" s="101">
        <v>7036.6</v>
      </c>
      <c r="J34" s="1"/>
    </row>
    <row r="35" spans="1:10" ht="39" thickBot="1">
      <c r="A35" s="5" t="s">
        <v>31</v>
      </c>
      <c r="B35" s="33">
        <v>909</v>
      </c>
      <c r="C35" s="19" t="s">
        <v>6</v>
      </c>
      <c r="D35" s="19" t="s">
        <v>8</v>
      </c>
      <c r="E35" s="117">
        <v>9900000210</v>
      </c>
      <c r="F35" s="118"/>
      <c r="G35" s="117">
        <v>240</v>
      </c>
      <c r="H35" s="118"/>
      <c r="I35" s="101">
        <v>2730</v>
      </c>
      <c r="J35" s="1"/>
    </row>
    <row r="36" spans="1:10" ht="15" thickBot="1">
      <c r="A36" s="5" t="s">
        <v>32</v>
      </c>
      <c r="B36" s="33">
        <v>909</v>
      </c>
      <c r="C36" s="19" t="s">
        <v>6</v>
      </c>
      <c r="D36" s="19" t="s">
        <v>8</v>
      </c>
      <c r="E36" s="117">
        <v>9900000210</v>
      </c>
      <c r="F36" s="118"/>
      <c r="G36" s="117">
        <v>850</v>
      </c>
      <c r="H36" s="118"/>
      <c r="I36" s="101">
        <v>282</v>
      </c>
      <c r="J36" s="1"/>
    </row>
    <row r="37" spans="1:10" ht="102.75" thickBot="1">
      <c r="A37" s="5" t="s">
        <v>35</v>
      </c>
      <c r="B37" s="33">
        <v>909</v>
      </c>
      <c r="C37" s="19" t="s">
        <v>6</v>
      </c>
      <c r="D37" s="19" t="s">
        <v>8</v>
      </c>
      <c r="E37" s="117">
        <v>9900005000</v>
      </c>
      <c r="F37" s="118"/>
      <c r="G37" s="117"/>
      <c r="H37" s="118"/>
      <c r="I37" s="101">
        <f>I38</f>
        <v>88</v>
      </c>
      <c r="J37" s="1"/>
    </row>
    <row r="38" spans="1:10" ht="39" thickBot="1">
      <c r="A38" s="5" t="s">
        <v>36</v>
      </c>
      <c r="B38" s="33">
        <v>909</v>
      </c>
      <c r="C38" s="19" t="s">
        <v>6</v>
      </c>
      <c r="D38" s="19" t="s">
        <v>8</v>
      </c>
      <c r="E38" s="123">
        <v>9900005010</v>
      </c>
      <c r="F38" s="124"/>
      <c r="G38" s="131"/>
      <c r="H38" s="132"/>
      <c r="I38" s="101">
        <f>I39</f>
        <v>88</v>
      </c>
      <c r="J38" s="1"/>
    </row>
    <row r="39" spans="1:10" ht="15" thickBot="1">
      <c r="A39" s="5" t="s">
        <v>37</v>
      </c>
      <c r="B39" s="33">
        <v>909</v>
      </c>
      <c r="C39" s="19" t="s">
        <v>6</v>
      </c>
      <c r="D39" s="19" t="s">
        <v>8</v>
      </c>
      <c r="E39" s="123">
        <v>9900005010</v>
      </c>
      <c r="F39" s="124"/>
      <c r="G39" s="131">
        <v>540</v>
      </c>
      <c r="H39" s="132"/>
      <c r="I39" s="101">
        <v>88</v>
      </c>
      <c r="J39" s="1"/>
    </row>
    <row r="40" spans="1:10" ht="15.75" thickBot="1">
      <c r="A40" s="6" t="s">
        <v>39</v>
      </c>
      <c r="B40" s="28">
        <v>909</v>
      </c>
      <c r="C40" s="20" t="s">
        <v>6</v>
      </c>
      <c r="D40" s="20" t="s">
        <v>9</v>
      </c>
      <c r="E40" s="117"/>
      <c r="F40" s="118"/>
      <c r="G40" s="117"/>
      <c r="H40" s="118"/>
      <c r="I40" s="100">
        <f>I41</f>
        <v>1</v>
      </c>
      <c r="J40" s="1"/>
    </row>
    <row r="41" spans="1:10" ht="64.5" thickBot="1">
      <c r="A41" s="7" t="s">
        <v>40</v>
      </c>
      <c r="B41" s="33">
        <v>909</v>
      </c>
      <c r="C41" s="19" t="s">
        <v>6</v>
      </c>
      <c r="D41" s="19" t="s">
        <v>9</v>
      </c>
      <c r="E41" s="123">
        <v>9900071340</v>
      </c>
      <c r="F41" s="124"/>
      <c r="G41" s="131"/>
      <c r="H41" s="132"/>
      <c r="I41" s="102">
        <v>1</v>
      </c>
      <c r="J41" s="1"/>
    </row>
    <row r="42" spans="1:10" ht="39" thickBot="1">
      <c r="A42" s="5" t="s">
        <v>42</v>
      </c>
      <c r="B42" s="33">
        <v>909</v>
      </c>
      <c r="C42" s="19" t="s">
        <v>6</v>
      </c>
      <c r="D42" s="19" t="s">
        <v>9</v>
      </c>
      <c r="E42" s="123">
        <v>9900071340</v>
      </c>
      <c r="F42" s="124"/>
      <c r="G42" s="131">
        <v>240</v>
      </c>
      <c r="H42" s="132"/>
      <c r="I42" s="102">
        <v>1</v>
      </c>
      <c r="J42" s="1"/>
    </row>
    <row r="43" spans="1:10" ht="15.75" thickBot="1">
      <c r="A43" s="8" t="s">
        <v>43</v>
      </c>
      <c r="B43" s="28">
        <v>909</v>
      </c>
      <c r="C43" s="22" t="s">
        <v>10</v>
      </c>
      <c r="D43" s="22" t="s">
        <v>17</v>
      </c>
      <c r="E43" s="117"/>
      <c r="F43" s="118"/>
      <c r="G43" s="123"/>
      <c r="H43" s="124"/>
      <c r="I43" s="100">
        <f>I44</f>
        <v>233.7</v>
      </c>
      <c r="J43" s="1"/>
    </row>
    <row r="44" spans="1:10" ht="27" thickBot="1">
      <c r="A44" s="5" t="s">
        <v>27</v>
      </c>
      <c r="B44" s="28">
        <v>909</v>
      </c>
      <c r="C44" s="20" t="s">
        <v>10</v>
      </c>
      <c r="D44" s="20" t="s">
        <v>7</v>
      </c>
      <c r="E44" s="121">
        <v>9000000000</v>
      </c>
      <c r="F44" s="122"/>
      <c r="G44" s="121"/>
      <c r="H44" s="122"/>
      <c r="I44" s="101">
        <f>I45</f>
        <v>233.7</v>
      </c>
      <c r="J44" s="1"/>
    </row>
    <row r="45" spans="1:10" ht="15" thickBot="1">
      <c r="A45" s="9" t="s">
        <v>44</v>
      </c>
      <c r="B45" s="33">
        <v>909</v>
      </c>
      <c r="C45" s="19" t="s">
        <v>10</v>
      </c>
      <c r="D45" s="19" t="s">
        <v>7</v>
      </c>
      <c r="E45" s="117">
        <v>9900000000</v>
      </c>
      <c r="F45" s="118"/>
      <c r="G45" s="117"/>
      <c r="H45" s="118"/>
      <c r="I45" s="101">
        <f>I46</f>
        <v>233.7</v>
      </c>
      <c r="J45" s="1"/>
    </row>
    <row r="46" spans="1:10" ht="64.5" thickBot="1">
      <c r="A46" s="10" t="s">
        <v>45</v>
      </c>
      <c r="B46" s="33">
        <v>909</v>
      </c>
      <c r="C46" s="19" t="s">
        <v>10</v>
      </c>
      <c r="D46" s="19" t="s">
        <v>7</v>
      </c>
      <c r="E46" s="117">
        <v>9900051180</v>
      </c>
      <c r="F46" s="118"/>
      <c r="G46" s="117"/>
      <c r="H46" s="118"/>
      <c r="I46" s="101">
        <f>I47</f>
        <v>233.7</v>
      </c>
      <c r="J46" s="1"/>
    </row>
    <row r="47" spans="1:10" ht="39" thickBot="1">
      <c r="A47" s="5" t="s">
        <v>41</v>
      </c>
      <c r="B47" s="33">
        <v>909</v>
      </c>
      <c r="C47" s="19" t="s">
        <v>10</v>
      </c>
      <c r="D47" s="19" t="s">
        <v>7</v>
      </c>
      <c r="E47" s="131">
        <v>9900051180</v>
      </c>
      <c r="F47" s="132"/>
      <c r="G47" s="123">
        <v>120</v>
      </c>
      <c r="H47" s="124"/>
      <c r="I47" s="101">
        <v>233.7</v>
      </c>
      <c r="J47" s="1"/>
    </row>
    <row r="48" spans="1:10" ht="15.75" thickBot="1">
      <c r="A48" s="4" t="s">
        <v>46</v>
      </c>
      <c r="B48" s="28">
        <v>909</v>
      </c>
      <c r="C48" s="20" t="s">
        <v>8</v>
      </c>
      <c r="D48" s="20" t="s">
        <v>17</v>
      </c>
      <c r="E48" s="121"/>
      <c r="F48" s="122"/>
      <c r="G48" s="121"/>
      <c r="H48" s="122"/>
      <c r="I48" s="100">
        <f>I49+I61</f>
        <v>10107.799999999999</v>
      </c>
      <c r="J48" s="1"/>
    </row>
    <row r="49" spans="1:10" ht="15.75" thickBot="1">
      <c r="A49" s="3" t="s">
        <v>47</v>
      </c>
      <c r="B49" s="28">
        <v>909</v>
      </c>
      <c r="C49" s="34" t="s">
        <v>8</v>
      </c>
      <c r="D49" s="34" t="s">
        <v>11</v>
      </c>
      <c r="E49" s="121"/>
      <c r="F49" s="122"/>
      <c r="G49" s="121"/>
      <c r="H49" s="122"/>
      <c r="I49" s="100">
        <f>I50</f>
        <v>9757.7999999999993</v>
      </c>
      <c r="J49" s="1"/>
    </row>
    <row r="50" spans="1:10" ht="81.75" customHeight="1" thickBot="1">
      <c r="A50" s="5" t="s">
        <v>121</v>
      </c>
      <c r="B50" s="28">
        <v>909</v>
      </c>
      <c r="C50" s="45" t="s">
        <v>8</v>
      </c>
      <c r="D50" s="45" t="s">
        <v>11</v>
      </c>
      <c r="E50" s="189" t="s">
        <v>65</v>
      </c>
      <c r="F50" s="120"/>
      <c r="G50" s="121"/>
      <c r="H50" s="122"/>
      <c r="I50" s="100">
        <f>I51+I53+I55+I59+I57</f>
        <v>9757.7999999999993</v>
      </c>
      <c r="J50" s="1"/>
    </row>
    <row r="51" spans="1:10" ht="116.25" thickBot="1">
      <c r="A51" s="5" t="s">
        <v>122</v>
      </c>
      <c r="B51" s="28">
        <v>909</v>
      </c>
      <c r="C51" s="45" t="s">
        <v>8</v>
      </c>
      <c r="D51" s="45" t="s">
        <v>11</v>
      </c>
      <c r="E51" s="189" t="s">
        <v>0</v>
      </c>
      <c r="F51" s="120"/>
      <c r="G51" s="121"/>
      <c r="H51" s="122"/>
      <c r="I51" s="101">
        <f>I52</f>
        <v>5831.2</v>
      </c>
      <c r="J51" s="1"/>
    </row>
    <row r="52" spans="1:10" ht="39" thickBot="1">
      <c r="A52" s="48" t="s">
        <v>31</v>
      </c>
      <c r="B52" s="33">
        <v>909</v>
      </c>
      <c r="C52" s="23" t="s">
        <v>8</v>
      </c>
      <c r="D52" s="23" t="s">
        <v>11</v>
      </c>
      <c r="E52" s="187" t="s">
        <v>0</v>
      </c>
      <c r="F52" s="184"/>
      <c r="G52" s="117">
        <v>240</v>
      </c>
      <c r="H52" s="118"/>
      <c r="I52" s="101">
        <v>5831.2</v>
      </c>
      <c r="J52" s="1"/>
    </row>
    <row r="53" spans="1:10" ht="115.5" thickBot="1">
      <c r="A53" s="79" t="s">
        <v>123</v>
      </c>
      <c r="B53" s="40">
        <v>909</v>
      </c>
      <c r="C53" s="23" t="s">
        <v>8</v>
      </c>
      <c r="D53" s="23" t="s">
        <v>11</v>
      </c>
      <c r="E53" s="161" t="s">
        <v>1</v>
      </c>
      <c r="F53" s="162"/>
      <c r="G53" s="188"/>
      <c r="H53" s="122"/>
      <c r="I53" s="101">
        <f>I54</f>
        <v>1281.0999999999999</v>
      </c>
      <c r="J53" s="1"/>
    </row>
    <row r="54" spans="1:10" ht="39" thickBot="1">
      <c r="A54" s="5" t="s">
        <v>48</v>
      </c>
      <c r="B54" s="33">
        <v>909</v>
      </c>
      <c r="C54" s="23" t="s">
        <v>8</v>
      </c>
      <c r="D54" s="23" t="s">
        <v>11</v>
      </c>
      <c r="E54" s="163" t="s">
        <v>1</v>
      </c>
      <c r="F54" s="164"/>
      <c r="G54" s="117">
        <v>240</v>
      </c>
      <c r="H54" s="118"/>
      <c r="I54" s="101">
        <v>1281.0999999999999</v>
      </c>
      <c r="J54" s="1"/>
    </row>
    <row r="55" spans="1:10" ht="77.25" thickBot="1">
      <c r="A55" s="5" t="s">
        <v>124</v>
      </c>
      <c r="B55" s="33">
        <v>909</v>
      </c>
      <c r="C55" s="19" t="s">
        <v>8</v>
      </c>
      <c r="D55" s="19" t="s">
        <v>11</v>
      </c>
      <c r="E55" s="115" t="s">
        <v>113</v>
      </c>
      <c r="F55" s="116"/>
      <c r="G55" s="117"/>
      <c r="H55" s="118"/>
      <c r="I55" s="101">
        <f>I56</f>
        <v>932.5</v>
      </c>
      <c r="J55" s="1"/>
    </row>
    <row r="56" spans="1:10" ht="39" thickBot="1">
      <c r="A56" s="5" t="s">
        <v>31</v>
      </c>
      <c r="B56" s="33">
        <v>909</v>
      </c>
      <c r="C56" s="19" t="s">
        <v>8</v>
      </c>
      <c r="D56" s="19" t="s">
        <v>11</v>
      </c>
      <c r="E56" s="115" t="s">
        <v>113</v>
      </c>
      <c r="F56" s="116"/>
      <c r="G56" s="117">
        <v>240</v>
      </c>
      <c r="H56" s="118"/>
      <c r="I56" s="101">
        <v>932.5</v>
      </c>
      <c r="J56" s="1"/>
    </row>
    <row r="57" spans="1:10" ht="66" customHeight="1" thickBot="1">
      <c r="A57" s="80" t="s">
        <v>101</v>
      </c>
      <c r="B57" s="33">
        <v>909</v>
      </c>
      <c r="C57" s="19" t="s">
        <v>8</v>
      </c>
      <c r="D57" s="19" t="s">
        <v>11</v>
      </c>
      <c r="E57" s="115" t="s">
        <v>104</v>
      </c>
      <c r="F57" s="116"/>
      <c r="G57" s="127"/>
      <c r="H57" s="128"/>
      <c r="I57" s="101">
        <f>I58</f>
        <v>1557</v>
      </c>
      <c r="J57" s="1"/>
    </row>
    <row r="58" spans="1:10" ht="39" thickBot="1">
      <c r="A58" s="5" t="s">
        <v>31</v>
      </c>
      <c r="B58" s="33">
        <v>909</v>
      </c>
      <c r="C58" s="19" t="s">
        <v>8</v>
      </c>
      <c r="D58" s="19" t="s">
        <v>11</v>
      </c>
      <c r="E58" s="115" t="s">
        <v>104</v>
      </c>
      <c r="F58" s="116"/>
      <c r="G58" s="123">
        <v>240</v>
      </c>
      <c r="H58" s="124"/>
      <c r="I58" s="101">
        <v>1557</v>
      </c>
      <c r="J58" s="1"/>
    </row>
    <row r="59" spans="1:10" ht="51.75" thickBot="1">
      <c r="A59" s="81" t="s">
        <v>84</v>
      </c>
      <c r="B59" s="33">
        <v>909</v>
      </c>
      <c r="C59" s="19" t="s">
        <v>8</v>
      </c>
      <c r="D59" s="19" t="s">
        <v>11</v>
      </c>
      <c r="E59" s="115" t="s">
        <v>112</v>
      </c>
      <c r="F59" s="116"/>
      <c r="G59" s="127"/>
      <c r="H59" s="128"/>
      <c r="I59" s="100">
        <f>I60</f>
        <v>156</v>
      </c>
      <c r="J59" s="1"/>
    </row>
    <row r="60" spans="1:10" ht="39" thickBot="1">
      <c r="A60" s="5" t="s">
        <v>31</v>
      </c>
      <c r="B60" s="33">
        <v>909</v>
      </c>
      <c r="C60" s="19" t="s">
        <v>8</v>
      </c>
      <c r="D60" s="19" t="s">
        <v>11</v>
      </c>
      <c r="E60" s="115" t="s">
        <v>112</v>
      </c>
      <c r="F60" s="116"/>
      <c r="G60" s="123">
        <v>240</v>
      </c>
      <c r="H60" s="124"/>
      <c r="I60" s="101">
        <v>156</v>
      </c>
      <c r="J60" s="1"/>
    </row>
    <row r="61" spans="1:10" ht="27" thickBot="1">
      <c r="A61" s="4" t="s">
        <v>49</v>
      </c>
      <c r="B61" s="28">
        <v>909</v>
      </c>
      <c r="C61" s="20" t="s">
        <v>8</v>
      </c>
      <c r="D61" s="20" t="s">
        <v>12</v>
      </c>
      <c r="E61" s="119"/>
      <c r="F61" s="120"/>
      <c r="G61" s="121"/>
      <c r="H61" s="122"/>
      <c r="I61" s="100">
        <f>I62</f>
        <v>350</v>
      </c>
      <c r="J61" s="1"/>
    </row>
    <row r="62" spans="1:10" ht="27" thickBot="1">
      <c r="A62" s="5" t="s">
        <v>27</v>
      </c>
      <c r="B62" s="28">
        <v>909</v>
      </c>
      <c r="C62" s="20" t="s">
        <v>8</v>
      </c>
      <c r="D62" s="20" t="s">
        <v>12</v>
      </c>
      <c r="E62" s="119">
        <v>9000000000</v>
      </c>
      <c r="F62" s="120"/>
      <c r="G62" s="127"/>
      <c r="H62" s="128"/>
      <c r="I62" s="101">
        <f>I63</f>
        <v>350</v>
      </c>
      <c r="J62" s="1"/>
    </row>
    <row r="63" spans="1:10" ht="39" thickBot="1">
      <c r="A63" s="5" t="s">
        <v>28</v>
      </c>
      <c r="B63" s="33">
        <v>909</v>
      </c>
      <c r="C63" s="19" t="s">
        <v>8</v>
      </c>
      <c r="D63" s="19" t="s">
        <v>12</v>
      </c>
      <c r="E63" s="115">
        <v>9900000000</v>
      </c>
      <c r="F63" s="116"/>
      <c r="G63" s="123"/>
      <c r="H63" s="124"/>
      <c r="I63" s="101">
        <f>I64</f>
        <v>350</v>
      </c>
      <c r="J63" s="1"/>
    </row>
    <row r="64" spans="1:10" ht="26.25" thickBot="1">
      <c r="A64" s="5" t="s">
        <v>38</v>
      </c>
      <c r="B64" s="33">
        <v>909</v>
      </c>
      <c r="C64" s="19" t="s">
        <v>8</v>
      </c>
      <c r="D64" s="19" t="s">
        <v>12</v>
      </c>
      <c r="E64" s="117">
        <v>9900000280</v>
      </c>
      <c r="F64" s="118"/>
      <c r="G64" s="123"/>
      <c r="H64" s="124"/>
      <c r="I64" s="101">
        <v>350</v>
      </c>
      <c r="J64" s="1"/>
    </row>
    <row r="65" spans="1:10" ht="39" thickBot="1">
      <c r="A65" s="5" t="s">
        <v>31</v>
      </c>
      <c r="B65" s="33">
        <v>909</v>
      </c>
      <c r="C65" s="19" t="s">
        <v>8</v>
      </c>
      <c r="D65" s="19" t="s">
        <v>12</v>
      </c>
      <c r="E65" s="117">
        <v>9900000280</v>
      </c>
      <c r="F65" s="118"/>
      <c r="G65" s="117">
        <v>240</v>
      </c>
      <c r="H65" s="118"/>
      <c r="I65" s="101">
        <v>350</v>
      </c>
      <c r="J65" s="1"/>
    </row>
    <row r="66" spans="1:10" ht="15.75" thickBot="1">
      <c r="A66" s="11" t="s">
        <v>50</v>
      </c>
      <c r="B66" s="28">
        <v>909</v>
      </c>
      <c r="C66" s="21" t="s">
        <v>13</v>
      </c>
      <c r="D66" s="21" t="s">
        <v>17</v>
      </c>
      <c r="E66" s="119"/>
      <c r="F66" s="120"/>
      <c r="G66" s="121"/>
      <c r="H66" s="122"/>
      <c r="I66" s="100">
        <f>I67+I80+I91</f>
        <v>14716.900000000001</v>
      </c>
      <c r="J66" s="1"/>
    </row>
    <row r="67" spans="1:10" ht="15.75" thickBot="1">
      <c r="A67" s="11" t="s">
        <v>51</v>
      </c>
      <c r="B67" s="28">
        <v>909</v>
      </c>
      <c r="C67" s="20" t="s">
        <v>13</v>
      </c>
      <c r="D67" s="20" t="s">
        <v>6</v>
      </c>
      <c r="E67" s="119"/>
      <c r="F67" s="120"/>
      <c r="G67" s="121"/>
      <c r="H67" s="122"/>
      <c r="I67" s="100">
        <f>I68+I74</f>
        <v>2840.2</v>
      </c>
      <c r="J67" s="1"/>
    </row>
    <row r="68" spans="1:10" ht="65.25" thickBot="1">
      <c r="A68" s="5" t="s">
        <v>153</v>
      </c>
      <c r="B68" s="28">
        <v>909</v>
      </c>
      <c r="C68" s="20" t="s">
        <v>13</v>
      </c>
      <c r="D68" s="20" t="s">
        <v>6</v>
      </c>
      <c r="E68" s="119" t="s">
        <v>149</v>
      </c>
      <c r="F68" s="120"/>
      <c r="G68" s="121"/>
      <c r="H68" s="122"/>
      <c r="I68" s="100">
        <f>I69</f>
        <v>1360.2</v>
      </c>
      <c r="J68" s="93"/>
    </row>
    <row r="69" spans="1:10" ht="116.25" thickBot="1">
      <c r="A69" s="10" t="s">
        <v>164</v>
      </c>
      <c r="B69" s="28">
        <v>909</v>
      </c>
      <c r="C69" s="20" t="s">
        <v>13</v>
      </c>
      <c r="D69" s="20" t="s">
        <v>6</v>
      </c>
      <c r="E69" s="119" t="s">
        <v>167</v>
      </c>
      <c r="F69" s="120"/>
      <c r="G69" s="121"/>
      <c r="H69" s="122"/>
      <c r="I69" s="100">
        <f>I70+I72</f>
        <v>1360.2</v>
      </c>
      <c r="J69" s="93"/>
    </row>
    <row r="70" spans="1:10" ht="78" thickBot="1">
      <c r="A70" s="42" t="s">
        <v>147</v>
      </c>
      <c r="B70" s="28">
        <v>909</v>
      </c>
      <c r="C70" s="20" t="s">
        <v>13</v>
      </c>
      <c r="D70" s="20" t="s">
        <v>6</v>
      </c>
      <c r="E70" s="119" t="s">
        <v>165</v>
      </c>
      <c r="F70" s="120"/>
      <c r="G70" s="127"/>
      <c r="H70" s="128"/>
      <c r="I70" s="100">
        <f>I71</f>
        <v>1250.2</v>
      </c>
      <c r="J70" s="1"/>
    </row>
    <row r="71" spans="1:10" ht="15.75" thickBot="1">
      <c r="A71" s="42" t="s">
        <v>144</v>
      </c>
      <c r="B71" s="28">
        <v>909</v>
      </c>
      <c r="C71" s="20" t="s">
        <v>13</v>
      </c>
      <c r="D71" s="20" t="s">
        <v>6</v>
      </c>
      <c r="E71" s="119" t="s">
        <v>165</v>
      </c>
      <c r="F71" s="120"/>
      <c r="G71" s="117">
        <v>410</v>
      </c>
      <c r="H71" s="118"/>
      <c r="I71" s="101">
        <v>1250.2</v>
      </c>
      <c r="J71" s="1"/>
    </row>
    <row r="72" spans="1:10" ht="90.75" thickBot="1">
      <c r="A72" s="42" t="s">
        <v>148</v>
      </c>
      <c r="B72" s="28">
        <v>909</v>
      </c>
      <c r="C72" s="20" t="s">
        <v>13</v>
      </c>
      <c r="D72" s="20" t="s">
        <v>6</v>
      </c>
      <c r="E72" s="119" t="s">
        <v>166</v>
      </c>
      <c r="F72" s="120"/>
      <c r="G72" s="127"/>
      <c r="H72" s="128"/>
      <c r="I72" s="100">
        <f>I73</f>
        <v>110</v>
      </c>
      <c r="J72" s="1"/>
    </row>
    <row r="73" spans="1:10" ht="15.75" thickBot="1">
      <c r="A73" s="42" t="s">
        <v>144</v>
      </c>
      <c r="B73" s="28">
        <v>909</v>
      </c>
      <c r="C73" s="20" t="s">
        <v>13</v>
      </c>
      <c r="D73" s="20" t="s">
        <v>6</v>
      </c>
      <c r="E73" s="115" t="s">
        <v>166</v>
      </c>
      <c r="F73" s="116"/>
      <c r="G73" s="117">
        <v>410</v>
      </c>
      <c r="H73" s="118"/>
      <c r="I73" s="101">
        <v>110</v>
      </c>
      <c r="J73" s="1"/>
    </row>
    <row r="74" spans="1:10" ht="27" thickBot="1">
      <c r="A74" s="5" t="s">
        <v>27</v>
      </c>
      <c r="B74" s="28">
        <v>909</v>
      </c>
      <c r="C74" s="20" t="s">
        <v>13</v>
      </c>
      <c r="D74" s="20" t="s">
        <v>6</v>
      </c>
      <c r="E74" s="115">
        <v>9000000000</v>
      </c>
      <c r="F74" s="116"/>
      <c r="G74" s="121"/>
      <c r="H74" s="122"/>
      <c r="I74" s="100">
        <f>I75</f>
        <v>1480</v>
      </c>
      <c r="J74" s="77"/>
    </row>
    <row r="75" spans="1:10" ht="39.75" thickBot="1">
      <c r="A75" s="5" t="s">
        <v>28</v>
      </c>
      <c r="B75" s="28">
        <v>909</v>
      </c>
      <c r="C75" s="20" t="s">
        <v>13</v>
      </c>
      <c r="D75" s="20" t="s">
        <v>6</v>
      </c>
      <c r="E75" s="115">
        <v>9900000000</v>
      </c>
      <c r="F75" s="116"/>
      <c r="G75" s="117"/>
      <c r="H75" s="118"/>
      <c r="I75" s="101">
        <f>I76+I78</f>
        <v>1480</v>
      </c>
      <c r="J75" s="77"/>
    </row>
    <row r="76" spans="1:10" ht="27" thickBot="1">
      <c r="A76" s="5" t="s">
        <v>38</v>
      </c>
      <c r="B76" s="28">
        <v>909</v>
      </c>
      <c r="C76" s="20" t="s">
        <v>13</v>
      </c>
      <c r="D76" s="20" t="s">
        <v>6</v>
      </c>
      <c r="E76" s="117">
        <v>9900000280</v>
      </c>
      <c r="F76" s="118"/>
      <c r="G76" s="123"/>
      <c r="H76" s="124"/>
      <c r="I76" s="101">
        <f>I77</f>
        <v>1280</v>
      </c>
      <c r="J76" s="77"/>
    </row>
    <row r="77" spans="1:10" ht="39.75" thickBot="1">
      <c r="A77" s="5" t="s">
        <v>31</v>
      </c>
      <c r="B77" s="28">
        <v>909</v>
      </c>
      <c r="C77" s="20" t="s">
        <v>13</v>
      </c>
      <c r="D77" s="20" t="s">
        <v>6</v>
      </c>
      <c r="E77" s="117">
        <v>9900000280</v>
      </c>
      <c r="F77" s="118"/>
      <c r="G77" s="117">
        <v>240</v>
      </c>
      <c r="H77" s="118"/>
      <c r="I77" s="101">
        <v>1280</v>
      </c>
      <c r="J77" s="77"/>
    </row>
    <row r="78" spans="1:10" ht="65.25" thickBot="1">
      <c r="A78" s="5" t="s">
        <v>95</v>
      </c>
      <c r="B78" s="28">
        <v>909</v>
      </c>
      <c r="C78" s="20" t="s">
        <v>13</v>
      </c>
      <c r="D78" s="20" t="s">
        <v>6</v>
      </c>
      <c r="E78" s="121" t="s">
        <v>115</v>
      </c>
      <c r="F78" s="122"/>
      <c r="G78" s="127"/>
      <c r="H78" s="128"/>
      <c r="I78" s="100">
        <f>I79</f>
        <v>200</v>
      </c>
      <c r="J78" s="1"/>
    </row>
    <row r="79" spans="1:10" ht="39.75" thickBot="1">
      <c r="A79" s="5" t="s">
        <v>31</v>
      </c>
      <c r="B79" s="28">
        <v>909</v>
      </c>
      <c r="C79" s="20" t="s">
        <v>13</v>
      </c>
      <c r="D79" s="20" t="s">
        <v>6</v>
      </c>
      <c r="E79" s="117" t="s">
        <v>115</v>
      </c>
      <c r="F79" s="118"/>
      <c r="G79" s="117">
        <v>240</v>
      </c>
      <c r="H79" s="118"/>
      <c r="I79" s="101">
        <v>200</v>
      </c>
      <c r="J79" s="1"/>
    </row>
    <row r="80" spans="1:10" ht="15" thickBot="1">
      <c r="A80" s="3" t="s">
        <v>52</v>
      </c>
      <c r="B80" s="33">
        <v>909</v>
      </c>
      <c r="C80" s="20" t="s">
        <v>13</v>
      </c>
      <c r="D80" s="20" t="s">
        <v>10</v>
      </c>
      <c r="E80" s="119"/>
      <c r="F80" s="120"/>
      <c r="G80" s="121"/>
      <c r="H80" s="122"/>
      <c r="I80" s="100">
        <f>I81+I89</f>
        <v>1810</v>
      </c>
      <c r="J80" s="1"/>
    </row>
    <row r="81" spans="1:10" ht="115.5" thickBot="1">
      <c r="A81" s="5" t="s">
        <v>160</v>
      </c>
      <c r="B81" s="33">
        <v>909</v>
      </c>
      <c r="C81" s="20" t="s">
        <v>13</v>
      </c>
      <c r="D81" s="20" t="s">
        <v>10</v>
      </c>
      <c r="E81" s="119" t="s">
        <v>158</v>
      </c>
      <c r="F81" s="120"/>
      <c r="G81" s="121"/>
      <c r="H81" s="122"/>
      <c r="I81" s="101">
        <f>I82</f>
        <v>1090</v>
      </c>
      <c r="J81" s="93"/>
    </row>
    <row r="82" spans="1:10" ht="102.75" thickBot="1">
      <c r="A82" s="5" t="s">
        <v>161</v>
      </c>
      <c r="B82" s="33">
        <v>909</v>
      </c>
      <c r="C82" s="20" t="s">
        <v>13</v>
      </c>
      <c r="D82" s="20" t="s">
        <v>10</v>
      </c>
      <c r="E82" s="119" t="s">
        <v>159</v>
      </c>
      <c r="F82" s="120"/>
      <c r="G82" s="117"/>
      <c r="H82" s="118"/>
      <c r="I82" s="101">
        <f>I83+I87</f>
        <v>1090</v>
      </c>
      <c r="J82" s="93"/>
    </row>
    <row r="83" spans="1:10" ht="102.75" thickBot="1">
      <c r="A83" s="5" t="s">
        <v>162</v>
      </c>
      <c r="B83" s="33">
        <v>909</v>
      </c>
      <c r="C83" s="20" t="s">
        <v>13</v>
      </c>
      <c r="D83" s="20" t="s">
        <v>10</v>
      </c>
      <c r="E83" s="117">
        <v>610070260</v>
      </c>
      <c r="F83" s="118"/>
      <c r="G83" s="123"/>
      <c r="H83" s="124"/>
      <c r="I83" s="101">
        <f>I84</f>
        <v>990</v>
      </c>
      <c r="J83" s="1"/>
    </row>
    <row r="84" spans="1:10" ht="39" thickBot="1">
      <c r="A84" s="5" t="s">
        <v>31</v>
      </c>
      <c r="B84" s="33">
        <v>909</v>
      </c>
      <c r="C84" s="19" t="s">
        <v>13</v>
      </c>
      <c r="D84" s="19" t="s">
        <v>10</v>
      </c>
      <c r="E84" s="117">
        <v>610070260</v>
      </c>
      <c r="F84" s="118"/>
      <c r="G84" s="117">
        <v>240</v>
      </c>
      <c r="H84" s="118"/>
      <c r="I84" s="101">
        <v>990</v>
      </c>
      <c r="J84" s="1"/>
    </row>
    <row r="85" spans="1:10" ht="15" thickBot="1">
      <c r="A85" s="5"/>
      <c r="B85" s="33">
        <v>909</v>
      </c>
      <c r="C85" s="19" t="s">
        <v>13</v>
      </c>
      <c r="D85" s="19" t="s">
        <v>10</v>
      </c>
      <c r="E85" s="117" t="s">
        <v>157</v>
      </c>
      <c r="F85" s="118"/>
      <c r="G85" s="91"/>
      <c r="H85" s="92"/>
      <c r="I85" s="101">
        <f>I86</f>
        <v>0</v>
      </c>
      <c r="J85" s="1"/>
    </row>
    <row r="86" spans="1:10" ht="15" thickBot="1">
      <c r="A86" s="5"/>
      <c r="B86" s="33">
        <v>909</v>
      </c>
      <c r="C86" s="19" t="s">
        <v>13</v>
      </c>
      <c r="D86" s="19" t="s">
        <v>10</v>
      </c>
      <c r="E86" s="117" t="s">
        <v>157</v>
      </c>
      <c r="F86" s="118"/>
      <c r="G86" s="117">
        <v>240</v>
      </c>
      <c r="H86" s="118"/>
      <c r="I86" s="101">
        <v>0</v>
      </c>
      <c r="J86" s="1"/>
    </row>
    <row r="87" spans="1:10" ht="115.5" thickBot="1">
      <c r="A87" s="5" t="s">
        <v>163</v>
      </c>
      <c r="B87" s="33">
        <v>909</v>
      </c>
      <c r="C87" s="20" t="s">
        <v>13</v>
      </c>
      <c r="D87" s="20" t="s">
        <v>10</v>
      </c>
      <c r="E87" s="117" t="s">
        <v>157</v>
      </c>
      <c r="F87" s="118"/>
      <c r="G87" s="91"/>
      <c r="H87" s="92"/>
      <c r="I87" s="101">
        <f>I88</f>
        <v>100</v>
      </c>
      <c r="J87" s="1"/>
    </row>
    <row r="88" spans="1:10" ht="39" thickBot="1">
      <c r="A88" s="5" t="s">
        <v>31</v>
      </c>
      <c r="B88" s="33">
        <v>909</v>
      </c>
      <c r="C88" s="19" t="s">
        <v>13</v>
      </c>
      <c r="D88" s="19" t="s">
        <v>10</v>
      </c>
      <c r="E88" s="117" t="s">
        <v>157</v>
      </c>
      <c r="F88" s="118"/>
      <c r="G88" s="117">
        <v>240</v>
      </c>
      <c r="H88" s="118"/>
      <c r="I88" s="101">
        <v>100</v>
      </c>
      <c r="J88" s="1"/>
    </row>
    <row r="89" spans="1:10" ht="26.25" thickBot="1">
      <c r="A89" s="5" t="s">
        <v>38</v>
      </c>
      <c r="B89" s="33">
        <v>909</v>
      </c>
      <c r="C89" s="19" t="s">
        <v>13</v>
      </c>
      <c r="D89" s="19" t="s">
        <v>10</v>
      </c>
      <c r="E89" s="117">
        <v>9900000280</v>
      </c>
      <c r="F89" s="118"/>
      <c r="G89" s="123"/>
      <c r="H89" s="124"/>
      <c r="I89" s="101">
        <f>I90</f>
        <v>720</v>
      </c>
      <c r="J89" s="1"/>
    </row>
    <row r="90" spans="1:10" ht="39" thickBot="1">
      <c r="A90" s="5" t="s">
        <v>31</v>
      </c>
      <c r="B90" s="33">
        <v>909</v>
      </c>
      <c r="C90" s="19" t="s">
        <v>13</v>
      </c>
      <c r="D90" s="19" t="s">
        <v>10</v>
      </c>
      <c r="E90" s="117">
        <v>9900000280</v>
      </c>
      <c r="F90" s="118"/>
      <c r="G90" s="117">
        <v>240</v>
      </c>
      <c r="H90" s="118"/>
      <c r="I90" s="101">
        <v>720</v>
      </c>
      <c r="J90" s="1"/>
    </row>
    <row r="91" spans="1:10" ht="15.75" thickBot="1">
      <c r="A91" s="3" t="s">
        <v>53</v>
      </c>
      <c r="B91" s="28">
        <v>909</v>
      </c>
      <c r="C91" s="74" t="s">
        <v>13</v>
      </c>
      <c r="D91" s="74" t="s">
        <v>7</v>
      </c>
      <c r="E91" s="119"/>
      <c r="F91" s="120"/>
      <c r="G91" s="121"/>
      <c r="H91" s="122"/>
      <c r="I91" s="100">
        <f>I92+I112</f>
        <v>10066.700000000001</v>
      </c>
      <c r="J91" s="1"/>
    </row>
    <row r="92" spans="1:10" ht="78" thickBot="1">
      <c r="A92" s="5" t="s">
        <v>132</v>
      </c>
      <c r="B92" s="28">
        <v>909</v>
      </c>
      <c r="C92" s="20" t="s">
        <v>13</v>
      </c>
      <c r="D92" s="20" t="s">
        <v>7</v>
      </c>
      <c r="E92" s="119" t="s">
        <v>69</v>
      </c>
      <c r="F92" s="120"/>
      <c r="G92" s="121"/>
      <c r="H92" s="122"/>
      <c r="I92" s="100">
        <f>I93+I96+I99+I108+I102+I104+I106+I110</f>
        <v>9986.7000000000007</v>
      </c>
      <c r="J92" s="1"/>
    </row>
    <row r="93" spans="1:10" ht="116.25" thickBot="1">
      <c r="A93" s="5" t="s">
        <v>71</v>
      </c>
      <c r="B93" s="28">
        <v>909</v>
      </c>
      <c r="C93" s="20" t="s">
        <v>13</v>
      </c>
      <c r="D93" s="20" t="s">
        <v>7</v>
      </c>
      <c r="E93" s="119" t="s">
        <v>70</v>
      </c>
      <c r="F93" s="120"/>
      <c r="G93" s="121"/>
      <c r="H93" s="122"/>
      <c r="I93" s="100">
        <f>I94</f>
        <v>1900</v>
      </c>
      <c r="J93" s="1"/>
    </row>
    <row r="94" spans="1:10" ht="141" thickBot="1">
      <c r="A94" s="5" t="s">
        <v>133</v>
      </c>
      <c r="B94" s="33">
        <v>909</v>
      </c>
      <c r="C94" s="19" t="s">
        <v>13</v>
      </c>
      <c r="D94" s="19" t="s">
        <v>7</v>
      </c>
      <c r="E94" s="115" t="s">
        <v>73</v>
      </c>
      <c r="F94" s="116"/>
      <c r="G94" s="121"/>
      <c r="H94" s="122"/>
      <c r="I94" s="101">
        <f>I95</f>
        <v>1900</v>
      </c>
      <c r="J94" s="1"/>
    </row>
    <row r="95" spans="1:10" ht="39" thickBot="1">
      <c r="A95" s="5" t="s">
        <v>31</v>
      </c>
      <c r="B95" s="33">
        <v>909</v>
      </c>
      <c r="C95" s="19" t="s">
        <v>13</v>
      </c>
      <c r="D95" s="19" t="s">
        <v>7</v>
      </c>
      <c r="E95" s="115" t="s">
        <v>73</v>
      </c>
      <c r="F95" s="116"/>
      <c r="G95" s="117">
        <v>240</v>
      </c>
      <c r="H95" s="118"/>
      <c r="I95" s="101">
        <v>1900</v>
      </c>
      <c r="J95" s="1"/>
    </row>
    <row r="96" spans="1:10" ht="103.5" thickBot="1">
      <c r="A96" s="5" t="s">
        <v>134</v>
      </c>
      <c r="B96" s="28">
        <v>909</v>
      </c>
      <c r="C96" s="20" t="s">
        <v>13</v>
      </c>
      <c r="D96" s="20" t="s">
        <v>7</v>
      </c>
      <c r="E96" s="119" t="s">
        <v>93</v>
      </c>
      <c r="F96" s="120"/>
      <c r="G96" s="123"/>
      <c r="H96" s="124"/>
      <c r="I96" s="100">
        <f>I97</f>
        <v>250</v>
      </c>
      <c r="J96" s="1"/>
    </row>
    <row r="97" spans="1:10" ht="115.5" thickBot="1">
      <c r="A97" s="5" t="s">
        <v>135</v>
      </c>
      <c r="B97" s="33">
        <v>909</v>
      </c>
      <c r="C97" s="19" t="s">
        <v>13</v>
      </c>
      <c r="D97" s="19" t="s">
        <v>7</v>
      </c>
      <c r="E97" s="115" t="s">
        <v>90</v>
      </c>
      <c r="F97" s="116"/>
      <c r="G97" s="117"/>
      <c r="H97" s="118"/>
      <c r="I97" s="101">
        <f>I98</f>
        <v>250</v>
      </c>
      <c r="J97" s="1"/>
    </row>
    <row r="98" spans="1:10" ht="39" thickBot="1">
      <c r="A98" s="5" t="s">
        <v>31</v>
      </c>
      <c r="B98" s="33">
        <v>909</v>
      </c>
      <c r="C98" s="19" t="s">
        <v>13</v>
      </c>
      <c r="D98" s="19" t="s">
        <v>7</v>
      </c>
      <c r="E98" s="115" t="s">
        <v>90</v>
      </c>
      <c r="F98" s="116"/>
      <c r="G98" s="123">
        <v>240</v>
      </c>
      <c r="H98" s="124"/>
      <c r="I98" s="101">
        <v>250</v>
      </c>
      <c r="J98" s="1"/>
    </row>
    <row r="99" spans="1:10" ht="116.25" thickBot="1">
      <c r="A99" s="5" t="s">
        <v>74</v>
      </c>
      <c r="B99" s="28">
        <v>909</v>
      </c>
      <c r="C99" s="20" t="s">
        <v>13</v>
      </c>
      <c r="D99" s="20" t="s">
        <v>7</v>
      </c>
      <c r="E99" s="119" t="s">
        <v>92</v>
      </c>
      <c r="F99" s="120"/>
      <c r="G99" s="127"/>
      <c r="H99" s="128"/>
      <c r="I99" s="100">
        <f>I100</f>
        <v>3137.8</v>
      </c>
      <c r="J99" s="1"/>
    </row>
    <row r="100" spans="1:10" ht="128.25" thickBot="1">
      <c r="A100" s="5" t="s">
        <v>75</v>
      </c>
      <c r="B100" s="49">
        <v>909</v>
      </c>
      <c r="C100" s="50" t="s">
        <v>13</v>
      </c>
      <c r="D100" s="50" t="s">
        <v>7</v>
      </c>
      <c r="E100" s="183" t="s">
        <v>91</v>
      </c>
      <c r="F100" s="184"/>
      <c r="G100" s="185"/>
      <c r="H100" s="186"/>
      <c r="I100" s="101">
        <f>I101</f>
        <v>3137.8</v>
      </c>
      <c r="J100" s="1"/>
    </row>
    <row r="101" spans="1:10" ht="39" thickBot="1">
      <c r="A101" s="48" t="s">
        <v>31</v>
      </c>
      <c r="B101" s="51">
        <v>909</v>
      </c>
      <c r="C101" s="23" t="s">
        <v>13</v>
      </c>
      <c r="D101" s="23" t="s">
        <v>7</v>
      </c>
      <c r="E101" s="162" t="s">
        <v>91</v>
      </c>
      <c r="F101" s="162"/>
      <c r="G101" s="175">
        <v>240</v>
      </c>
      <c r="H101" s="175"/>
      <c r="I101" s="101">
        <v>3137.8</v>
      </c>
      <c r="J101" s="1"/>
    </row>
    <row r="102" spans="1:10" ht="72" customHeight="1">
      <c r="A102" s="80" t="s">
        <v>101</v>
      </c>
      <c r="B102" s="53">
        <v>909</v>
      </c>
      <c r="C102" s="45" t="s">
        <v>13</v>
      </c>
      <c r="D102" s="45" t="s">
        <v>7</v>
      </c>
      <c r="E102" s="166" t="s">
        <v>96</v>
      </c>
      <c r="F102" s="166"/>
      <c r="G102" s="182"/>
      <c r="H102" s="182"/>
      <c r="I102" s="103">
        <f>I103</f>
        <v>889.7</v>
      </c>
      <c r="J102" s="1"/>
    </row>
    <row r="103" spans="1:10" ht="38.25">
      <c r="A103" s="48" t="s">
        <v>31</v>
      </c>
      <c r="B103" s="51">
        <v>909</v>
      </c>
      <c r="C103" s="23" t="s">
        <v>13</v>
      </c>
      <c r="D103" s="23" t="s">
        <v>7</v>
      </c>
      <c r="E103" s="162" t="s">
        <v>96</v>
      </c>
      <c r="F103" s="162"/>
      <c r="G103" s="175">
        <v>240</v>
      </c>
      <c r="H103" s="175"/>
      <c r="I103" s="104">
        <v>889.7</v>
      </c>
      <c r="J103" s="1"/>
    </row>
    <row r="104" spans="1:10" ht="52.5" thickBot="1">
      <c r="A104" s="82" t="s">
        <v>84</v>
      </c>
      <c r="B104" s="28">
        <v>909</v>
      </c>
      <c r="C104" s="20" t="s">
        <v>13</v>
      </c>
      <c r="D104" s="20" t="s">
        <v>7</v>
      </c>
      <c r="E104" s="171" t="s">
        <v>114</v>
      </c>
      <c r="F104" s="172"/>
      <c r="G104" s="180"/>
      <c r="H104" s="181"/>
      <c r="I104" s="105">
        <f>I105</f>
        <v>90</v>
      </c>
      <c r="J104" s="1"/>
    </row>
    <row r="105" spans="1:10" ht="39" thickBot="1">
      <c r="A105" s="48" t="s">
        <v>31</v>
      </c>
      <c r="B105" s="33">
        <v>909</v>
      </c>
      <c r="C105" s="19" t="s">
        <v>13</v>
      </c>
      <c r="D105" s="19" t="s">
        <v>7</v>
      </c>
      <c r="E105" s="115" t="s">
        <v>114</v>
      </c>
      <c r="F105" s="116"/>
      <c r="G105" s="123">
        <v>240</v>
      </c>
      <c r="H105" s="124"/>
      <c r="I105" s="101">
        <v>90</v>
      </c>
      <c r="J105" s="1"/>
    </row>
    <row r="106" spans="1:10" ht="78" thickBot="1">
      <c r="A106" s="79" t="s">
        <v>97</v>
      </c>
      <c r="B106" s="28">
        <v>909</v>
      </c>
      <c r="C106" s="20" t="s">
        <v>13</v>
      </c>
      <c r="D106" s="20" t="s">
        <v>7</v>
      </c>
      <c r="E106" s="171" t="s">
        <v>99</v>
      </c>
      <c r="F106" s="172"/>
      <c r="G106" s="127"/>
      <c r="H106" s="128"/>
      <c r="I106" s="100">
        <f>I107</f>
        <v>1087</v>
      </c>
      <c r="J106" s="1"/>
    </row>
    <row r="107" spans="1:10" ht="39" thickBot="1">
      <c r="A107" s="79" t="s">
        <v>31</v>
      </c>
      <c r="B107" s="40">
        <v>909</v>
      </c>
      <c r="C107" s="19" t="s">
        <v>13</v>
      </c>
      <c r="D107" s="19" t="s">
        <v>7</v>
      </c>
      <c r="E107" s="115" t="s">
        <v>99</v>
      </c>
      <c r="F107" s="116"/>
      <c r="G107" s="123">
        <v>240</v>
      </c>
      <c r="H107" s="124"/>
      <c r="I107" s="101">
        <v>1087</v>
      </c>
      <c r="J107" s="1"/>
    </row>
    <row r="108" spans="1:10" ht="90.75" thickBot="1">
      <c r="A108" s="83" t="s">
        <v>100</v>
      </c>
      <c r="B108" s="39">
        <v>909</v>
      </c>
      <c r="C108" s="20" t="s">
        <v>13</v>
      </c>
      <c r="D108" s="20" t="s">
        <v>7</v>
      </c>
      <c r="E108" s="119" t="s">
        <v>98</v>
      </c>
      <c r="F108" s="120"/>
      <c r="G108" s="127"/>
      <c r="H108" s="128"/>
      <c r="I108" s="100">
        <f>I109</f>
        <v>2612.1999999999998</v>
      </c>
      <c r="J108" s="1"/>
    </row>
    <row r="109" spans="1:10" ht="39" thickBot="1">
      <c r="A109" s="79" t="s">
        <v>31</v>
      </c>
      <c r="B109" s="40">
        <v>909</v>
      </c>
      <c r="C109" s="19" t="s">
        <v>13</v>
      </c>
      <c r="D109" s="19" t="s">
        <v>7</v>
      </c>
      <c r="E109" s="115" t="s">
        <v>98</v>
      </c>
      <c r="F109" s="116"/>
      <c r="G109" s="123">
        <v>240</v>
      </c>
      <c r="H109" s="124"/>
      <c r="I109" s="101">
        <v>2612.1999999999998</v>
      </c>
      <c r="J109" s="1"/>
    </row>
    <row r="110" spans="1:10" ht="103.5" thickBot="1">
      <c r="A110" s="83" t="s">
        <v>107</v>
      </c>
      <c r="B110" s="39">
        <v>909</v>
      </c>
      <c r="C110" s="20" t="s">
        <v>13</v>
      </c>
      <c r="D110" s="20" t="s">
        <v>7</v>
      </c>
      <c r="E110" s="119" t="s">
        <v>106</v>
      </c>
      <c r="F110" s="120"/>
      <c r="G110" s="127"/>
      <c r="H110" s="128"/>
      <c r="I110" s="100">
        <f>I111</f>
        <v>20</v>
      </c>
      <c r="J110" s="1"/>
    </row>
    <row r="111" spans="1:10" ht="39" thickBot="1">
      <c r="A111" s="79" t="s">
        <v>31</v>
      </c>
      <c r="B111" s="40">
        <v>909</v>
      </c>
      <c r="C111" s="19" t="s">
        <v>13</v>
      </c>
      <c r="D111" s="19" t="s">
        <v>7</v>
      </c>
      <c r="E111" s="115" t="s">
        <v>106</v>
      </c>
      <c r="F111" s="116"/>
      <c r="G111" s="123">
        <v>240</v>
      </c>
      <c r="H111" s="124"/>
      <c r="I111" s="101">
        <v>20</v>
      </c>
      <c r="J111" s="1"/>
    </row>
    <row r="112" spans="1:10" ht="27" thickBot="1">
      <c r="A112" s="5" t="s">
        <v>27</v>
      </c>
      <c r="B112" s="28">
        <v>909</v>
      </c>
      <c r="C112" s="20" t="s">
        <v>13</v>
      </c>
      <c r="D112" s="20" t="s">
        <v>7</v>
      </c>
      <c r="E112" s="119">
        <v>9000000000</v>
      </c>
      <c r="F112" s="120"/>
      <c r="G112" s="131"/>
      <c r="H112" s="132"/>
      <c r="I112" s="100">
        <f>I113</f>
        <v>80</v>
      </c>
      <c r="J112" s="1"/>
    </row>
    <row r="113" spans="1:10" ht="39" thickBot="1">
      <c r="A113" s="5" t="s">
        <v>28</v>
      </c>
      <c r="B113" s="33">
        <v>909</v>
      </c>
      <c r="C113" s="19" t="s">
        <v>13</v>
      </c>
      <c r="D113" s="19" t="s">
        <v>7</v>
      </c>
      <c r="E113" s="115">
        <v>9900000000</v>
      </c>
      <c r="F113" s="116"/>
      <c r="G113" s="123"/>
      <c r="H113" s="124"/>
      <c r="I113" s="101">
        <f>I114</f>
        <v>80</v>
      </c>
      <c r="J113" s="1"/>
    </row>
    <row r="114" spans="1:10" ht="30" customHeight="1" thickBot="1">
      <c r="A114" s="5" t="s">
        <v>105</v>
      </c>
      <c r="B114" s="33">
        <v>909</v>
      </c>
      <c r="C114" s="19" t="s">
        <v>13</v>
      </c>
      <c r="D114" s="19" t="s">
        <v>7</v>
      </c>
      <c r="E114" s="123">
        <v>9900005040</v>
      </c>
      <c r="F114" s="124"/>
      <c r="G114" s="131"/>
      <c r="H114" s="132"/>
      <c r="I114" s="101">
        <f>I115</f>
        <v>80</v>
      </c>
      <c r="J114" s="1"/>
    </row>
    <row r="115" spans="1:10" ht="15" thickBot="1">
      <c r="A115" s="5" t="s">
        <v>37</v>
      </c>
      <c r="B115" s="33">
        <v>909</v>
      </c>
      <c r="C115" s="19" t="s">
        <v>13</v>
      </c>
      <c r="D115" s="19" t="s">
        <v>7</v>
      </c>
      <c r="E115" s="123">
        <v>9900005040</v>
      </c>
      <c r="F115" s="124"/>
      <c r="G115" s="131">
        <v>540</v>
      </c>
      <c r="H115" s="132"/>
      <c r="I115" s="101">
        <v>80</v>
      </c>
      <c r="J115" s="1"/>
    </row>
    <row r="116" spans="1:10" ht="27" thickBot="1">
      <c r="A116" s="43" t="s">
        <v>55</v>
      </c>
      <c r="B116" s="28">
        <v>909</v>
      </c>
      <c r="C116" s="74" t="s">
        <v>14</v>
      </c>
      <c r="D116" s="74" t="s">
        <v>17</v>
      </c>
      <c r="E116" s="119"/>
      <c r="F116" s="120"/>
      <c r="G116" s="121"/>
      <c r="H116" s="122"/>
      <c r="I116" s="100">
        <f>I117</f>
        <v>14601.9</v>
      </c>
      <c r="J116" s="1"/>
    </row>
    <row r="117" spans="1:10" ht="15.75" thickBot="1">
      <c r="A117" s="3" t="s">
        <v>56</v>
      </c>
      <c r="B117" s="28">
        <v>909</v>
      </c>
      <c r="C117" s="74" t="s">
        <v>14</v>
      </c>
      <c r="D117" s="74" t="s">
        <v>6</v>
      </c>
      <c r="E117" s="119"/>
      <c r="F117" s="120"/>
      <c r="G117" s="121"/>
      <c r="H117" s="122"/>
      <c r="I117" s="100">
        <f>I118</f>
        <v>14601.9</v>
      </c>
      <c r="J117" s="1"/>
    </row>
    <row r="118" spans="1:10" ht="77.25" thickBot="1">
      <c r="A118" s="5" t="s">
        <v>136</v>
      </c>
      <c r="B118" s="33">
        <v>909</v>
      </c>
      <c r="C118" s="19" t="s">
        <v>14</v>
      </c>
      <c r="D118" s="19" t="s">
        <v>6</v>
      </c>
      <c r="E118" s="119" t="s">
        <v>76</v>
      </c>
      <c r="F118" s="120"/>
      <c r="G118" s="121"/>
      <c r="H118" s="122"/>
      <c r="I118" s="101">
        <f>I119+I126</f>
        <v>14601.9</v>
      </c>
      <c r="J118" s="1"/>
    </row>
    <row r="119" spans="1:10" ht="116.25" thickBot="1">
      <c r="A119" s="5" t="s">
        <v>138</v>
      </c>
      <c r="B119" s="28">
        <v>909</v>
      </c>
      <c r="C119" s="20" t="s">
        <v>14</v>
      </c>
      <c r="D119" s="20" t="s">
        <v>6</v>
      </c>
      <c r="E119" s="119" t="s">
        <v>77</v>
      </c>
      <c r="F119" s="120"/>
      <c r="G119" s="121"/>
      <c r="H119" s="122"/>
      <c r="I119" s="101">
        <f>I120+I124</f>
        <v>1564.8</v>
      </c>
      <c r="J119" s="1"/>
    </row>
    <row r="120" spans="1:10" ht="141" thickBot="1">
      <c r="A120" s="5" t="s">
        <v>137</v>
      </c>
      <c r="B120" s="33">
        <v>909</v>
      </c>
      <c r="C120" s="19" t="s">
        <v>14</v>
      </c>
      <c r="D120" s="19" t="s">
        <v>6</v>
      </c>
      <c r="E120" s="115" t="s">
        <v>79</v>
      </c>
      <c r="F120" s="116"/>
      <c r="G120" s="123"/>
      <c r="H120" s="124"/>
      <c r="I120" s="101">
        <f>I121+I122+I123</f>
        <v>1310.2</v>
      </c>
      <c r="J120" s="1"/>
    </row>
    <row r="121" spans="1:10" ht="26.25" thickBot="1">
      <c r="A121" s="5" t="s">
        <v>54</v>
      </c>
      <c r="B121" s="33">
        <v>909</v>
      </c>
      <c r="C121" s="19" t="s">
        <v>14</v>
      </c>
      <c r="D121" s="19" t="s">
        <v>6</v>
      </c>
      <c r="E121" s="115" t="s">
        <v>79</v>
      </c>
      <c r="F121" s="116"/>
      <c r="G121" s="123">
        <v>110</v>
      </c>
      <c r="H121" s="124"/>
      <c r="I121" s="101">
        <v>1024.2</v>
      </c>
      <c r="J121" s="1"/>
    </row>
    <row r="122" spans="1:10" ht="39" thickBot="1">
      <c r="A122" s="5" t="s">
        <v>31</v>
      </c>
      <c r="B122" s="33">
        <v>909</v>
      </c>
      <c r="C122" s="19" t="s">
        <v>14</v>
      </c>
      <c r="D122" s="19" t="s">
        <v>6</v>
      </c>
      <c r="E122" s="115" t="s">
        <v>79</v>
      </c>
      <c r="F122" s="116"/>
      <c r="G122" s="123">
        <v>240</v>
      </c>
      <c r="H122" s="124"/>
      <c r="I122" s="101">
        <v>285</v>
      </c>
      <c r="J122" s="1"/>
    </row>
    <row r="123" spans="1:10" ht="15" thickBot="1">
      <c r="A123" s="5" t="s">
        <v>32</v>
      </c>
      <c r="B123" s="33">
        <v>909</v>
      </c>
      <c r="C123" s="19" t="s">
        <v>14</v>
      </c>
      <c r="D123" s="19" t="s">
        <v>6</v>
      </c>
      <c r="E123" s="115" t="s">
        <v>79</v>
      </c>
      <c r="F123" s="116"/>
      <c r="G123" s="123">
        <v>850</v>
      </c>
      <c r="H123" s="124"/>
      <c r="I123" s="101">
        <v>1</v>
      </c>
      <c r="J123" s="1"/>
    </row>
    <row r="124" spans="1:10" ht="51.75" thickBot="1">
      <c r="A124" s="5" t="s">
        <v>109</v>
      </c>
      <c r="B124" s="33">
        <v>908</v>
      </c>
      <c r="C124" s="19" t="s">
        <v>14</v>
      </c>
      <c r="D124" s="19" t="s">
        <v>6</v>
      </c>
      <c r="E124" s="115" t="s">
        <v>108</v>
      </c>
      <c r="F124" s="116"/>
      <c r="G124" s="70"/>
      <c r="H124" s="71"/>
      <c r="I124" s="101">
        <f>I125</f>
        <v>254.6</v>
      </c>
      <c r="J124" s="1"/>
    </row>
    <row r="125" spans="1:10" ht="26.25" thickBot="1">
      <c r="A125" s="5" t="s">
        <v>54</v>
      </c>
      <c r="B125" s="33">
        <v>909</v>
      </c>
      <c r="C125" s="19" t="s">
        <v>14</v>
      </c>
      <c r="D125" s="19" t="s">
        <v>6</v>
      </c>
      <c r="E125" s="115" t="s">
        <v>108</v>
      </c>
      <c r="F125" s="116"/>
      <c r="G125" s="123">
        <v>110</v>
      </c>
      <c r="H125" s="124"/>
      <c r="I125" s="101">
        <v>254.6</v>
      </c>
      <c r="J125" s="1"/>
    </row>
    <row r="126" spans="1:10" ht="129" thickBot="1">
      <c r="A126" s="5" t="s">
        <v>131</v>
      </c>
      <c r="B126" s="28">
        <v>909</v>
      </c>
      <c r="C126" s="20" t="s">
        <v>14</v>
      </c>
      <c r="D126" s="20" t="s">
        <v>6</v>
      </c>
      <c r="E126" s="119" t="s">
        <v>81</v>
      </c>
      <c r="F126" s="120"/>
      <c r="G126" s="127"/>
      <c r="H126" s="128"/>
      <c r="I126" s="101">
        <f>I127+I133+I131</f>
        <v>13037.1</v>
      </c>
      <c r="J126" s="1"/>
    </row>
    <row r="127" spans="1:10" ht="145.5" customHeight="1" thickBot="1">
      <c r="A127" s="5" t="s">
        <v>130</v>
      </c>
      <c r="B127" s="33">
        <v>909</v>
      </c>
      <c r="C127" s="19" t="s">
        <v>14</v>
      </c>
      <c r="D127" s="19" t="s">
        <v>6</v>
      </c>
      <c r="E127" s="115" t="s">
        <v>82</v>
      </c>
      <c r="F127" s="116"/>
      <c r="G127" s="123"/>
      <c r="H127" s="124"/>
      <c r="I127" s="101">
        <f>I128+I129+I130</f>
        <v>8621.7000000000007</v>
      </c>
      <c r="J127" s="1"/>
    </row>
    <row r="128" spans="1:10" ht="26.25" thickBot="1">
      <c r="A128" s="5" t="s">
        <v>54</v>
      </c>
      <c r="B128" s="33">
        <v>909</v>
      </c>
      <c r="C128" s="19" t="s">
        <v>14</v>
      </c>
      <c r="D128" s="19" t="s">
        <v>6</v>
      </c>
      <c r="E128" s="115" t="s">
        <v>82</v>
      </c>
      <c r="F128" s="116"/>
      <c r="G128" s="123">
        <v>110</v>
      </c>
      <c r="H128" s="124"/>
      <c r="I128" s="101">
        <v>5183.7</v>
      </c>
      <c r="J128" s="1"/>
    </row>
    <row r="129" spans="1:10" ht="39" thickBot="1">
      <c r="A129" s="5" t="s">
        <v>31</v>
      </c>
      <c r="B129" s="33">
        <v>909</v>
      </c>
      <c r="C129" s="19" t="s">
        <v>14</v>
      </c>
      <c r="D129" s="19" t="s">
        <v>6</v>
      </c>
      <c r="E129" s="115" t="s">
        <v>82</v>
      </c>
      <c r="F129" s="116"/>
      <c r="G129" s="123">
        <v>240</v>
      </c>
      <c r="H129" s="124"/>
      <c r="I129" s="101">
        <v>3433</v>
      </c>
      <c r="J129" s="1"/>
    </row>
    <row r="130" spans="1:10" ht="15" thickBot="1">
      <c r="A130" s="5" t="s">
        <v>32</v>
      </c>
      <c r="B130" s="33">
        <v>909</v>
      </c>
      <c r="C130" s="19" t="s">
        <v>14</v>
      </c>
      <c r="D130" s="19" t="s">
        <v>6</v>
      </c>
      <c r="E130" s="115" t="s">
        <v>82</v>
      </c>
      <c r="F130" s="116"/>
      <c r="G130" s="123">
        <v>850</v>
      </c>
      <c r="H130" s="124"/>
      <c r="I130" s="101">
        <v>5</v>
      </c>
      <c r="J130" s="1"/>
    </row>
    <row r="131" spans="1:10" ht="51.75" thickBot="1">
      <c r="A131" s="5" t="s">
        <v>109</v>
      </c>
      <c r="B131" s="33">
        <v>908</v>
      </c>
      <c r="C131" s="19" t="s">
        <v>14</v>
      </c>
      <c r="D131" s="19" t="s">
        <v>6</v>
      </c>
      <c r="E131" s="115" t="s">
        <v>110</v>
      </c>
      <c r="F131" s="116"/>
      <c r="G131" s="70"/>
      <c r="H131" s="71"/>
      <c r="I131" s="101">
        <f>I132</f>
        <v>1315.4</v>
      </c>
      <c r="J131" s="1"/>
    </row>
    <row r="132" spans="1:10" ht="26.25" thickBot="1">
      <c r="A132" s="5" t="s">
        <v>54</v>
      </c>
      <c r="B132" s="33">
        <v>909</v>
      </c>
      <c r="C132" s="19" t="s">
        <v>14</v>
      </c>
      <c r="D132" s="19" t="s">
        <v>6</v>
      </c>
      <c r="E132" s="115" t="s">
        <v>110</v>
      </c>
      <c r="F132" s="116"/>
      <c r="G132" s="123">
        <v>110</v>
      </c>
      <c r="H132" s="124"/>
      <c r="I132" s="101">
        <v>1315.4</v>
      </c>
      <c r="J132" s="1"/>
    </row>
    <row r="133" spans="1:10" ht="52.5" thickBot="1">
      <c r="A133" s="5" t="s">
        <v>103</v>
      </c>
      <c r="B133" s="28">
        <v>909</v>
      </c>
      <c r="C133" s="20" t="s">
        <v>14</v>
      </c>
      <c r="D133" s="20" t="s">
        <v>6</v>
      </c>
      <c r="E133" s="119" t="s">
        <v>102</v>
      </c>
      <c r="F133" s="120"/>
      <c r="G133" s="75"/>
      <c r="H133" s="76"/>
      <c r="I133" s="100">
        <f>I134</f>
        <v>3100</v>
      </c>
      <c r="J133" s="1"/>
    </row>
    <row r="134" spans="1:10" ht="39" thickBot="1">
      <c r="A134" s="5" t="s">
        <v>31</v>
      </c>
      <c r="B134" s="33">
        <v>909</v>
      </c>
      <c r="C134" s="19" t="s">
        <v>14</v>
      </c>
      <c r="D134" s="19" t="s">
        <v>6</v>
      </c>
      <c r="E134" s="115" t="s">
        <v>102</v>
      </c>
      <c r="F134" s="116"/>
      <c r="G134" s="123">
        <v>240</v>
      </c>
      <c r="H134" s="124"/>
      <c r="I134" s="101">
        <v>3100</v>
      </c>
      <c r="J134" s="1"/>
    </row>
    <row r="135" spans="1:10" ht="15.75" thickBot="1">
      <c r="A135" s="3" t="s">
        <v>57</v>
      </c>
      <c r="B135" s="28">
        <v>909</v>
      </c>
      <c r="C135" s="74" t="s">
        <v>15</v>
      </c>
      <c r="D135" s="74" t="s">
        <v>17</v>
      </c>
      <c r="E135" s="119"/>
      <c r="F135" s="120"/>
      <c r="G135" s="121"/>
      <c r="H135" s="122"/>
      <c r="I135" s="100">
        <f>I136+I144</f>
        <v>2428</v>
      </c>
      <c r="J135" s="1"/>
    </row>
    <row r="136" spans="1:10" ht="90.75" thickBot="1">
      <c r="A136" s="5" t="s">
        <v>129</v>
      </c>
      <c r="B136" s="28">
        <v>909</v>
      </c>
      <c r="C136" s="20" t="s">
        <v>15</v>
      </c>
      <c r="D136" s="20" t="s">
        <v>6</v>
      </c>
      <c r="E136" s="119" t="s">
        <v>78</v>
      </c>
      <c r="F136" s="120"/>
      <c r="G136" s="121"/>
      <c r="H136" s="122"/>
      <c r="I136" s="100">
        <f>I138+I140</f>
        <v>973</v>
      </c>
      <c r="J136" s="1"/>
    </row>
    <row r="137" spans="1:10" ht="184.5" customHeight="1" thickBot="1">
      <c r="A137" s="44" t="s">
        <v>128</v>
      </c>
      <c r="B137" s="28">
        <v>909</v>
      </c>
      <c r="C137" s="20" t="s">
        <v>15</v>
      </c>
      <c r="D137" s="20" t="s">
        <v>6</v>
      </c>
      <c r="E137" s="119" t="s">
        <v>85</v>
      </c>
      <c r="F137" s="120"/>
      <c r="G137" s="72"/>
      <c r="H137" s="73"/>
      <c r="I137" s="100">
        <f>I138</f>
        <v>673</v>
      </c>
      <c r="J137" s="1"/>
    </row>
    <row r="138" spans="1:10" ht="115.5" thickBot="1">
      <c r="A138" s="5" t="s">
        <v>127</v>
      </c>
      <c r="B138" s="33">
        <v>909</v>
      </c>
      <c r="C138" s="19" t="s">
        <v>15</v>
      </c>
      <c r="D138" s="19" t="s">
        <v>6</v>
      </c>
      <c r="E138" s="115" t="s">
        <v>86</v>
      </c>
      <c r="F138" s="116"/>
      <c r="G138" s="117"/>
      <c r="H138" s="118"/>
      <c r="I138" s="101">
        <f>I139</f>
        <v>673</v>
      </c>
      <c r="J138" s="1"/>
    </row>
    <row r="139" spans="1:10" ht="26.25" thickBot="1">
      <c r="A139" s="5" t="s">
        <v>58</v>
      </c>
      <c r="B139" s="33">
        <v>909</v>
      </c>
      <c r="C139" s="19" t="s">
        <v>15</v>
      </c>
      <c r="D139" s="19" t="s">
        <v>6</v>
      </c>
      <c r="E139" s="115" t="s">
        <v>86</v>
      </c>
      <c r="F139" s="116"/>
      <c r="G139" s="117">
        <v>310</v>
      </c>
      <c r="H139" s="118"/>
      <c r="I139" s="101">
        <v>673</v>
      </c>
      <c r="J139" s="1"/>
    </row>
    <row r="140" spans="1:10" ht="141.75" thickBot="1">
      <c r="A140" s="5" t="s">
        <v>126</v>
      </c>
      <c r="B140" s="28">
        <v>909</v>
      </c>
      <c r="C140" s="20" t="s">
        <v>15</v>
      </c>
      <c r="D140" s="20" t="s">
        <v>7</v>
      </c>
      <c r="E140" s="119" t="s">
        <v>94</v>
      </c>
      <c r="F140" s="120"/>
      <c r="G140" s="72"/>
      <c r="H140" s="73"/>
      <c r="I140" s="100">
        <f>I141</f>
        <v>300</v>
      </c>
      <c r="J140" s="1"/>
    </row>
    <row r="141" spans="1:10" ht="128.25" thickBot="1">
      <c r="A141" s="5" t="s">
        <v>125</v>
      </c>
      <c r="B141" s="33">
        <v>909</v>
      </c>
      <c r="C141" s="19" t="s">
        <v>15</v>
      </c>
      <c r="D141" s="19" t="s">
        <v>7</v>
      </c>
      <c r="E141" s="115" t="s">
        <v>87</v>
      </c>
      <c r="F141" s="116"/>
      <c r="G141" s="68"/>
      <c r="H141" s="69"/>
      <c r="I141" s="101">
        <f>I142+I143</f>
        <v>300</v>
      </c>
      <c r="J141" s="1"/>
    </row>
    <row r="142" spans="1:10" ht="26.25" thickBot="1">
      <c r="A142" s="5" t="s">
        <v>88</v>
      </c>
      <c r="B142" s="33">
        <v>909</v>
      </c>
      <c r="C142" s="19" t="s">
        <v>15</v>
      </c>
      <c r="D142" s="19" t="s">
        <v>7</v>
      </c>
      <c r="E142" s="115" t="s">
        <v>87</v>
      </c>
      <c r="F142" s="116"/>
      <c r="G142" s="117">
        <v>320</v>
      </c>
      <c r="H142" s="118"/>
      <c r="I142" s="101">
        <v>50</v>
      </c>
      <c r="J142" s="1"/>
    </row>
    <row r="143" spans="1:10" ht="15" thickBot="1">
      <c r="A143" s="5" t="s">
        <v>111</v>
      </c>
      <c r="B143" s="33">
        <v>909</v>
      </c>
      <c r="C143" s="19" t="s">
        <v>15</v>
      </c>
      <c r="D143" s="19" t="s">
        <v>7</v>
      </c>
      <c r="E143" s="115" t="s">
        <v>87</v>
      </c>
      <c r="F143" s="116"/>
      <c r="G143" s="117">
        <v>360</v>
      </c>
      <c r="H143" s="118"/>
      <c r="I143" s="101">
        <v>250</v>
      </c>
      <c r="J143" s="1"/>
    </row>
    <row r="144" spans="1:10" ht="64.5" thickBot="1">
      <c r="A144" s="5" t="s">
        <v>153</v>
      </c>
      <c r="B144" s="33">
        <v>909</v>
      </c>
      <c r="C144" s="19" t="s">
        <v>15</v>
      </c>
      <c r="D144" s="19" t="s">
        <v>7</v>
      </c>
      <c r="E144" s="119" t="s">
        <v>149</v>
      </c>
      <c r="F144" s="120"/>
      <c r="G144" s="121"/>
      <c r="H144" s="122"/>
      <c r="I144" s="100">
        <f>I146+I148</f>
        <v>1455</v>
      </c>
      <c r="J144" s="93"/>
    </row>
    <row r="145" spans="1:10" ht="90" thickBot="1">
      <c r="A145" s="5" t="s">
        <v>154</v>
      </c>
      <c r="B145" s="33">
        <v>909</v>
      </c>
      <c r="C145" s="19" t="s">
        <v>15</v>
      </c>
      <c r="D145" s="19" t="s">
        <v>7</v>
      </c>
      <c r="E145" s="119" t="s">
        <v>150</v>
      </c>
      <c r="F145" s="120"/>
      <c r="G145" s="91"/>
      <c r="H145" s="92"/>
      <c r="I145" s="100">
        <f>I146+I148</f>
        <v>1455</v>
      </c>
      <c r="J145" s="93"/>
    </row>
    <row r="146" spans="1:10" ht="51.75" thickBot="1">
      <c r="A146" s="5" t="s">
        <v>155</v>
      </c>
      <c r="B146" s="33">
        <v>909</v>
      </c>
      <c r="C146" s="19" t="s">
        <v>15</v>
      </c>
      <c r="D146" s="19" t="s">
        <v>7</v>
      </c>
      <c r="E146" s="115" t="s">
        <v>151</v>
      </c>
      <c r="F146" s="116"/>
      <c r="G146" s="91"/>
      <c r="H146" s="92"/>
      <c r="I146" s="101">
        <f>I147</f>
        <v>1415</v>
      </c>
      <c r="J146" s="93"/>
    </row>
    <row r="147" spans="1:10" ht="26.25" thickBot="1">
      <c r="A147" s="5" t="s">
        <v>88</v>
      </c>
      <c r="B147" s="33">
        <v>909</v>
      </c>
      <c r="C147" s="19" t="s">
        <v>15</v>
      </c>
      <c r="D147" s="19" t="s">
        <v>7</v>
      </c>
      <c r="E147" s="115" t="s">
        <v>151</v>
      </c>
      <c r="F147" s="116"/>
      <c r="G147" s="117">
        <v>320</v>
      </c>
      <c r="H147" s="118"/>
      <c r="I147" s="101">
        <v>1415</v>
      </c>
      <c r="J147" s="93"/>
    </row>
    <row r="148" spans="1:10" ht="64.5" thickBot="1">
      <c r="A148" s="5" t="s">
        <v>156</v>
      </c>
      <c r="B148" s="33">
        <v>909</v>
      </c>
      <c r="C148" s="19" t="s">
        <v>15</v>
      </c>
      <c r="D148" s="19" t="s">
        <v>7</v>
      </c>
      <c r="E148" s="115" t="s">
        <v>152</v>
      </c>
      <c r="F148" s="116"/>
      <c r="G148" s="117"/>
      <c r="H148" s="118"/>
      <c r="I148" s="101">
        <f>I149</f>
        <v>40</v>
      </c>
      <c r="J148" s="93"/>
    </row>
    <row r="149" spans="1:10" ht="15" thickBot="1">
      <c r="A149" s="5" t="s">
        <v>111</v>
      </c>
      <c r="B149" s="33">
        <v>909</v>
      </c>
      <c r="C149" s="19" t="s">
        <v>15</v>
      </c>
      <c r="D149" s="19" t="s">
        <v>7</v>
      </c>
      <c r="E149" s="115" t="s">
        <v>152</v>
      </c>
      <c r="F149" s="116"/>
      <c r="G149" s="117">
        <v>320</v>
      </c>
      <c r="H149" s="118"/>
      <c r="I149" s="101">
        <v>40</v>
      </c>
      <c r="J149" s="93"/>
    </row>
    <row r="150" spans="1:10" ht="16.5" thickBot="1">
      <c r="A150" s="12" t="s">
        <v>59</v>
      </c>
      <c r="B150" s="17"/>
      <c r="C150" s="24"/>
      <c r="D150" s="24"/>
      <c r="E150" s="176"/>
      <c r="F150" s="177"/>
      <c r="G150" s="178"/>
      <c r="H150" s="179"/>
      <c r="I150" s="106">
        <f>I135+I116+I66+I48+I43+I18</f>
        <v>54011.3</v>
      </c>
      <c r="J150" s="1"/>
    </row>
    <row r="151" spans="1:10">
      <c r="C151" s="25"/>
      <c r="D151" s="25"/>
      <c r="E151" s="15"/>
      <c r="F151" s="15"/>
    </row>
    <row r="152" spans="1:10">
      <c r="C152" s="25"/>
      <c r="D152" s="25"/>
      <c r="E152" s="15"/>
      <c r="F152" s="15"/>
    </row>
    <row r="153" spans="1:10">
      <c r="C153" s="25"/>
      <c r="D153" s="25"/>
      <c r="E153" s="15"/>
      <c r="F153" s="15"/>
    </row>
    <row r="154" spans="1:10">
      <c r="C154" s="25"/>
      <c r="D154" s="25"/>
      <c r="E154" s="15"/>
      <c r="F154" s="15"/>
    </row>
    <row r="155" spans="1:10">
      <c r="C155" s="25"/>
      <c r="D155" s="25"/>
      <c r="E155" s="15"/>
      <c r="F155" s="15"/>
    </row>
    <row r="156" spans="1:10">
      <c r="C156" s="25"/>
      <c r="D156" s="25"/>
      <c r="E156" s="15"/>
      <c r="F156" s="15"/>
    </row>
    <row r="157" spans="1:10">
      <c r="C157" s="25"/>
      <c r="D157" s="25"/>
      <c r="E157" s="15"/>
      <c r="F157" s="15"/>
    </row>
    <row r="158" spans="1:10">
      <c r="C158" s="25"/>
      <c r="D158" s="25"/>
      <c r="E158" s="15"/>
      <c r="F158" s="15"/>
    </row>
    <row r="159" spans="1:10">
      <c r="C159" s="25"/>
      <c r="D159" s="25"/>
      <c r="E159" s="15"/>
      <c r="F159" s="15"/>
    </row>
    <row r="160" spans="1:10">
      <c r="C160" s="25"/>
      <c r="D160" s="25"/>
      <c r="E160" s="15"/>
      <c r="F160" s="15"/>
    </row>
    <row r="161" spans="3:6">
      <c r="C161" s="25"/>
      <c r="D161" s="25"/>
      <c r="E161" s="15"/>
      <c r="F161" s="15"/>
    </row>
    <row r="162" spans="3:6">
      <c r="C162" s="25"/>
      <c r="D162" s="25"/>
      <c r="E162" s="15"/>
      <c r="F162" s="15"/>
    </row>
    <row r="163" spans="3:6">
      <c r="E163" s="15"/>
      <c r="F163" s="15"/>
    </row>
    <row r="164" spans="3:6">
      <c r="E164" s="15"/>
      <c r="F164" s="15"/>
    </row>
    <row r="165" spans="3:6">
      <c r="E165" s="15"/>
      <c r="F165" s="15"/>
    </row>
    <row r="166" spans="3:6">
      <c r="E166" s="15"/>
      <c r="F166" s="15"/>
    </row>
    <row r="167" spans="3:6">
      <c r="E167" s="15"/>
      <c r="F167" s="15"/>
    </row>
    <row r="168" spans="3:6">
      <c r="E168" s="15"/>
      <c r="F168" s="15"/>
    </row>
    <row r="169" spans="3:6">
      <c r="E169" s="15"/>
      <c r="F169" s="15"/>
    </row>
    <row r="170" spans="3:6">
      <c r="E170" s="15"/>
      <c r="F170" s="15"/>
    </row>
    <row r="171" spans="3:6">
      <c r="E171" s="15"/>
      <c r="F171" s="15"/>
    </row>
    <row r="172" spans="3:6">
      <c r="E172" s="15"/>
      <c r="F172" s="15"/>
    </row>
    <row r="173" spans="3:6">
      <c r="E173" s="15"/>
      <c r="F173" s="15"/>
    </row>
    <row r="174" spans="3:6">
      <c r="E174" s="15"/>
      <c r="F174" s="15"/>
    </row>
    <row r="175" spans="3:6">
      <c r="E175" s="15"/>
      <c r="F175" s="15"/>
    </row>
    <row r="176" spans="3:6">
      <c r="E176" s="15"/>
      <c r="F176" s="15"/>
    </row>
    <row r="177" spans="5:6">
      <c r="E177" s="15"/>
      <c r="F177" s="15"/>
    </row>
    <row r="178" spans="5:6">
      <c r="E178" s="15"/>
      <c r="F178" s="15"/>
    </row>
    <row r="179" spans="5:6">
      <c r="E179" s="15"/>
      <c r="F179" s="15"/>
    </row>
    <row r="180" spans="5:6">
      <c r="E180" s="15"/>
      <c r="F180" s="15"/>
    </row>
    <row r="181" spans="5:6">
      <c r="E181" s="15"/>
      <c r="F181" s="15"/>
    </row>
    <row r="182" spans="5:6">
      <c r="E182" s="15"/>
      <c r="F182" s="15"/>
    </row>
    <row r="183" spans="5:6">
      <c r="E183" s="15"/>
      <c r="F183" s="15"/>
    </row>
    <row r="184" spans="5:6">
      <c r="E184" s="15"/>
      <c r="F184" s="15"/>
    </row>
    <row r="185" spans="5:6">
      <c r="E185" s="15"/>
      <c r="F185" s="15"/>
    </row>
  </sheetData>
  <mergeCells count="280">
    <mergeCell ref="E143:F143"/>
    <mergeCell ref="G143:H143"/>
    <mergeCell ref="E88:F88"/>
    <mergeCell ref="G88:H88"/>
    <mergeCell ref="E90:F90"/>
    <mergeCell ref="G90:H90"/>
    <mergeCell ref="E27:F27"/>
    <mergeCell ref="G27:H27"/>
    <mergeCell ref="A2:E2"/>
    <mergeCell ref="F2:I2"/>
    <mergeCell ref="A3:E3"/>
    <mergeCell ref="F3:I3"/>
    <mergeCell ref="B4:I4"/>
    <mergeCell ref="F8:I8"/>
    <mergeCell ref="E118:F118"/>
    <mergeCell ref="E142:F142"/>
    <mergeCell ref="G142:H142"/>
    <mergeCell ref="E140:F140"/>
    <mergeCell ref="E141:F141"/>
    <mergeCell ref="E57:F57"/>
    <mergeCell ref="G57:H57"/>
    <mergeCell ref="E58:F58"/>
    <mergeCell ref="G58:H58"/>
    <mergeCell ref="E61:F61"/>
    <mergeCell ref="G118:H118"/>
    <mergeCell ref="E109:F109"/>
    <mergeCell ref="G109:H109"/>
    <mergeCell ref="E111:F111"/>
    <mergeCell ref="G111:H111"/>
    <mergeCell ref="E125:F125"/>
    <mergeCell ref="G125:H125"/>
    <mergeCell ref="E124:F124"/>
    <mergeCell ref="A9:E9"/>
    <mergeCell ref="F9:G9"/>
    <mergeCell ref="A10:I10"/>
    <mergeCell ref="A11:I11"/>
    <mergeCell ref="A12:I12"/>
    <mergeCell ref="E105:F105"/>
    <mergeCell ref="E17:F17"/>
    <mergeCell ref="G17:H17"/>
    <mergeCell ref="G26:H26"/>
    <mergeCell ref="E28:F28"/>
    <mergeCell ref="G28:H28"/>
    <mergeCell ref="E20:F20"/>
    <mergeCell ref="G20:H20"/>
    <mergeCell ref="E25:F25"/>
    <mergeCell ref="G25:H25"/>
    <mergeCell ref="E21:F21"/>
    <mergeCell ref="A8:E8"/>
    <mergeCell ref="E87:F87"/>
    <mergeCell ref="G89:H89"/>
    <mergeCell ref="E89:F89"/>
    <mergeCell ref="E19:F19"/>
    <mergeCell ref="G19:H19"/>
    <mergeCell ref="J10:J12"/>
    <mergeCell ref="I13:I14"/>
    <mergeCell ref="E16:F16"/>
    <mergeCell ref="G16:H16"/>
    <mergeCell ref="E13:F15"/>
    <mergeCell ref="G13:H15"/>
    <mergeCell ref="A13:A15"/>
    <mergeCell ref="B13:B15"/>
    <mergeCell ref="D13:D15"/>
    <mergeCell ref="C13:C15"/>
    <mergeCell ref="E18:F18"/>
    <mergeCell ref="G18:H18"/>
    <mergeCell ref="E29:F29"/>
    <mergeCell ref="G29:H29"/>
    <mergeCell ref="E30:F30"/>
    <mergeCell ref="G30:H30"/>
    <mergeCell ref="E26:F26"/>
    <mergeCell ref="G21:H21"/>
    <mergeCell ref="E22:F22"/>
    <mergeCell ref="G22:H22"/>
    <mergeCell ref="E23:F23"/>
    <mergeCell ref="G23:H23"/>
    <mergeCell ref="E24:F24"/>
    <mergeCell ref="G24:H24"/>
    <mergeCell ref="E35:F35"/>
    <mergeCell ref="G35:H35"/>
    <mergeCell ref="E36:F36"/>
    <mergeCell ref="G36:H36"/>
    <mergeCell ref="E33:F33"/>
    <mergeCell ref="G33:H33"/>
    <mergeCell ref="E34:F34"/>
    <mergeCell ref="G34:H34"/>
    <mergeCell ref="E31:F31"/>
    <mergeCell ref="G31:H31"/>
    <mergeCell ref="E32:F32"/>
    <mergeCell ref="G32:H32"/>
    <mergeCell ref="E42:F42"/>
    <mergeCell ref="G42:H42"/>
    <mergeCell ref="E41:F41"/>
    <mergeCell ref="G41:H41"/>
    <mergeCell ref="E40:F40"/>
    <mergeCell ref="G40:H40"/>
    <mergeCell ref="E39:F39"/>
    <mergeCell ref="G39:H39"/>
    <mergeCell ref="E37:F37"/>
    <mergeCell ref="G37:H37"/>
    <mergeCell ref="E38:F38"/>
    <mergeCell ref="G38:H38"/>
    <mergeCell ref="E46:F46"/>
    <mergeCell ref="G46:H46"/>
    <mergeCell ref="E47:F47"/>
    <mergeCell ref="G47:H47"/>
    <mergeCell ref="E44:F44"/>
    <mergeCell ref="G44:H44"/>
    <mergeCell ref="E45:F45"/>
    <mergeCell ref="G45:H45"/>
    <mergeCell ref="E43:F43"/>
    <mergeCell ref="G43:H43"/>
    <mergeCell ref="E52:F52"/>
    <mergeCell ref="G52:H52"/>
    <mergeCell ref="E53:F53"/>
    <mergeCell ref="G53:H53"/>
    <mergeCell ref="E50:F50"/>
    <mergeCell ref="G50:H50"/>
    <mergeCell ref="E51:F51"/>
    <mergeCell ref="G51:H51"/>
    <mergeCell ref="E48:F48"/>
    <mergeCell ref="G48:H48"/>
    <mergeCell ref="E49:F49"/>
    <mergeCell ref="G49:H49"/>
    <mergeCell ref="E63:F63"/>
    <mergeCell ref="G63:H63"/>
    <mergeCell ref="E64:F64"/>
    <mergeCell ref="G64:H64"/>
    <mergeCell ref="G61:H61"/>
    <mergeCell ref="E62:F62"/>
    <mergeCell ref="G62:H62"/>
    <mergeCell ref="E54:F54"/>
    <mergeCell ref="G54:H54"/>
    <mergeCell ref="E56:F56"/>
    <mergeCell ref="E55:F55"/>
    <mergeCell ref="G55:H55"/>
    <mergeCell ref="G56:H56"/>
    <mergeCell ref="E59:F59"/>
    <mergeCell ref="G59:H59"/>
    <mergeCell ref="E60:F60"/>
    <mergeCell ref="G60:H60"/>
    <mergeCell ref="E77:F77"/>
    <mergeCell ref="G75:H75"/>
    <mergeCell ref="G76:H76"/>
    <mergeCell ref="G77:H77"/>
    <mergeCell ref="E67:F67"/>
    <mergeCell ref="G67:H67"/>
    <mergeCell ref="E70:F70"/>
    <mergeCell ref="G70:H70"/>
    <mergeCell ref="E65:F65"/>
    <mergeCell ref="G65:H65"/>
    <mergeCell ref="E66:F66"/>
    <mergeCell ref="G66:H66"/>
    <mergeCell ref="E91:F91"/>
    <mergeCell ref="G91:H91"/>
    <mergeCell ref="E92:F92"/>
    <mergeCell ref="G92:H92"/>
    <mergeCell ref="E85:F85"/>
    <mergeCell ref="E86:F86"/>
    <mergeCell ref="G86:H86"/>
    <mergeCell ref="E83:F83"/>
    <mergeCell ref="G83:H83"/>
    <mergeCell ref="E84:F84"/>
    <mergeCell ref="G84:H84"/>
    <mergeCell ref="E96:F96"/>
    <mergeCell ref="G96:H96"/>
    <mergeCell ref="G97:H97"/>
    <mergeCell ref="G98:H98"/>
    <mergeCell ref="E95:F95"/>
    <mergeCell ref="G95:H95"/>
    <mergeCell ref="E97:F97"/>
    <mergeCell ref="E93:F93"/>
    <mergeCell ref="G93:H93"/>
    <mergeCell ref="E94:F94"/>
    <mergeCell ref="G94:H94"/>
    <mergeCell ref="E99:F99"/>
    <mergeCell ref="G99:H99"/>
    <mergeCell ref="E100:F100"/>
    <mergeCell ref="G100:H100"/>
    <mergeCell ref="G105:H105"/>
    <mergeCell ref="E106:F106"/>
    <mergeCell ref="G106:H106"/>
    <mergeCell ref="E107:F107"/>
    <mergeCell ref="E98:F98"/>
    <mergeCell ref="E121:F121"/>
    <mergeCell ref="G121:H121"/>
    <mergeCell ref="E122:F122"/>
    <mergeCell ref="G122:H122"/>
    <mergeCell ref="E119:F119"/>
    <mergeCell ref="G119:H119"/>
    <mergeCell ref="E120:F120"/>
    <mergeCell ref="G120:H120"/>
    <mergeCell ref="E101:F101"/>
    <mergeCell ref="G101:H101"/>
    <mergeCell ref="E116:F116"/>
    <mergeCell ref="G116:H116"/>
    <mergeCell ref="E104:F104"/>
    <mergeCell ref="G104:H104"/>
    <mergeCell ref="G115:H115"/>
    <mergeCell ref="E102:F102"/>
    <mergeCell ref="G102:H102"/>
    <mergeCell ref="G103:H103"/>
    <mergeCell ref="E114:F114"/>
    <mergeCell ref="G114:H114"/>
    <mergeCell ref="E117:F117"/>
    <mergeCell ref="G117:H117"/>
    <mergeCell ref="E103:F103"/>
    <mergeCell ref="E112:F112"/>
    <mergeCell ref="E128:F128"/>
    <mergeCell ref="G128:H128"/>
    <mergeCell ref="E129:F129"/>
    <mergeCell ref="G129:H129"/>
    <mergeCell ref="E130:F130"/>
    <mergeCell ref="E132:F132"/>
    <mergeCell ref="G132:H132"/>
    <mergeCell ref="E131:F131"/>
    <mergeCell ref="E123:F123"/>
    <mergeCell ref="G123:H123"/>
    <mergeCell ref="E127:F127"/>
    <mergeCell ref="G127:H127"/>
    <mergeCell ref="E126:F126"/>
    <mergeCell ref="G126:H126"/>
    <mergeCell ref="E113:F113"/>
    <mergeCell ref="G112:H112"/>
    <mergeCell ref="G113:H113"/>
    <mergeCell ref="E110:F110"/>
    <mergeCell ref="G110:H110"/>
    <mergeCell ref="G107:H107"/>
    <mergeCell ref="E108:F108"/>
    <mergeCell ref="G108:H108"/>
    <mergeCell ref="E150:F150"/>
    <mergeCell ref="G150:H150"/>
    <mergeCell ref="G130:H130"/>
    <mergeCell ref="E135:F135"/>
    <mergeCell ref="G135:H135"/>
    <mergeCell ref="E134:F134"/>
    <mergeCell ref="E115:F115"/>
    <mergeCell ref="E138:F138"/>
    <mergeCell ref="G138:H138"/>
    <mergeCell ref="E139:F139"/>
    <mergeCell ref="G139:H139"/>
    <mergeCell ref="E136:F136"/>
    <mergeCell ref="G136:H136"/>
    <mergeCell ref="E137:F137"/>
    <mergeCell ref="G134:H134"/>
    <mergeCell ref="E133:F133"/>
    <mergeCell ref="E144:F144"/>
    <mergeCell ref="G144:H144"/>
    <mergeCell ref="E145:F145"/>
    <mergeCell ref="E146:F146"/>
    <mergeCell ref="E147:F147"/>
    <mergeCell ref="G147:H147"/>
    <mergeCell ref="E148:F148"/>
    <mergeCell ref="G148:H148"/>
    <mergeCell ref="E149:F149"/>
    <mergeCell ref="G149:H149"/>
    <mergeCell ref="E81:F81"/>
    <mergeCell ref="G81:H81"/>
    <mergeCell ref="E82:F82"/>
    <mergeCell ref="G82:H82"/>
    <mergeCell ref="E68:F68"/>
    <mergeCell ref="G68:H68"/>
    <mergeCell ref="E69:F69"/>
    <mergeCell ref="G69:H69"/>
    <mergeCell ref="G74:H74"/>
    <mergeCell ref="G78:H78"/>
    <mergeCell ref="G79:H79"/>
    <mergeCell ref="E73:F73"/>
    <mergeCell ref="G73:H73"/>
    <mergeCell ref="E80:F80"/>
    <mergeCell ref="G80:H80"/>
    <mergeCell ref="E78:F78"/>
    <mergeCell ref="E79:F79"/>
    <mergeCell ref="E71:F71"/>
    <mergeCell ref="G71:H71"/>
    <mergeCell ref="E72:F72"/>
    <mergeCell ref="G72:H72"/>
    <mergeCell ref="E74:F74"/>
    <mergeCell ref="E75:F75"/>
    <mergeCell ref="E76:F76"/>
  </mergeCells>
  <phoneticPr fontId="13" type="noConversion"/>
  <pageMargins left="0.19685039370078741" right="0" top="0.19685039370078741" bottom="0.19685039370078741" header="0.51181102362204722" footer="0.51181102362204722"/>
  <pageSetup paperSize="9" scale="95" orientation="portrait" r:id="rId1"/>
  <headerFooter alignWithMargins="0"/>
  <rowBreaks count="1" manualBreakCount="1">
    <brk id="129" max="8" man="1"/>
  </rowBreaks>
</worksheet>
</file>

<file path=xl/worksheets/sheet3.xml><?xml version="1.0" encoding="utf-8"?>
<worksheet xmlns="http://schemas.openxmlformats.org/spreadsheetml/2006/main" xmlns:r="http://schemas.openxmlformats.org/officeDocument/2006/relationships">
  <dimension ref="A1"/>
  <sheetViews>
    <sheetView workbookViewId="0">
      <selection activeCell="D34" sqref="D34"/>
    </sheetView>
  </sheetViews>
  <sheetFormatPr defaultRowHeight="12.75"/>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 9</vt:lpstr>
      <vt:lpstr>пр 10</vt:lpstr>
      <vt:lpstr>Лист3</vt:lpstr>
      <vt:lpstr>'пр 10'!Область_печати</vt:lpstr>
      <vt:lpstr>'пр 9'!Область_печати</vt:lpstr>
    </vt:vector>
  </TitlesOfParts>
  <Company>UCL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cp:lastModifiedBy>
  <cp:lastPrinted>2017-06-08T15:29:16Z</cp:lastPrinted>
  <dcterms:created xsi:type="dcterms:W3CDTF">2015-11-28T14:01:00Z</dcterms:created>
  <dcterms:modified xsi:type="dcterms:W3CDTF">2017-09-26T06:25:40Z</dcterms:modified>
</cp:coreProperties>
</file>