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20" i="1"/>
  <c r="G119"/>
  <c r="G118" s="1"/>
  <c r="G117" s="1"/>
  <c r="G116" s="1"/>
  <c r="G111"/>
  <c r="G110" s="1"/>
  <c r="G104" s="1"/>
  <c r="G103" s="1"/>
  <c r="G102" s="1"/>
  <c r="G101" s="1"/>
  <c r="G106"/>
  <c r="G105"/>
  <c r="G99"/>
  <c r="G97"/>
  <c r="G95"/>
  <c r="G94" s="1"/>
  <c r="G92"/>
  <c r="G91" s="1"/>
  <c r="G89"/>
  <c r="G88" s="1"/>
  <c r="G87" s="1"/>
  <c r="G86" s="1"/>
  <c r="G85" s="1"/>
  <c r="G83"/>
  <c r="G82"/>
  <c r="G81" s="1"/>
  <c r="G80" s="1"/>
  <c r="G77"/>
  <c r="G75"/>
  <c r="G73"/>
  <c r="G72"/>
  <c r="G71" s="1"/>
  <c r="G70" s="1"/>
  <c r="G69" s="1"/>
  <c r="G67"/>
  <c r="G66" s="1"/>
  <c r="G65" s="1"/>
  <c r="G64" s="1"/>
  <c r="G60"/>
  <c r="G56"/>
  <c r="G54"/>
  <c r="G53" s="1"/>
  <c r="G52" s="1"/>
  <c r="G48"/>
  <c r="G47"/>
  <c r="G46" s="1"/>
  <c r="G45" s="1"/>
  <c r="G44" s="1"/>
  <c r="G43" s="1"/>
  <c r="G40"/>
  <c r="G39"/>
  <c r="G38" s="1"/>
  <c r="G37" s="1"/>
  <c r="G36" s="1"/>
  <c r="G34"/>
  <c r="G33" s="1"/>
  <c r="G32"/>
  <c r="G30"/>
  <c r="G29"/>
  <c r="G27"/>
  <c r="G23"/>
  <c r="G22" s="1"/>
  <c r="G21" s="1"/>
  <c r="G20" s="1"/>
  <c r="G18"/>
  <c r="G17" s="1"/>
  <c r="G16" s="1"/>
  <c r="G15" s="1"/>
  <c r="G51" l="1"/>
  <c r="G50"/>
  <c r="G14"/>
  <c r="G122" s="1"/>
</calcChain>
</file>

<file path=xl/sharedStrings.xml><?xml version="1.0" encoding="utf-8"?>
<sst xmlns="http://schemas.openxmlformats.org/spreadsheetml/2006/main" count="466" uniqueCount="123">
  <si>
    <t>УТВЕРЖДЕНО</t>
  </si>
  <si>
    <t>Решением Совета депутатов</t>
  </si>
  <si>
    <t>(приложение 6)</t>
  </si>
  <si>
    <t>Распределение бюджетных ассигнований по разделам и подразделам, целевым статьям и видам расходов классификации расходов бюджета на 2015 год</t>
  </si>
  <si>
    <t>Наименование</t>
  </si>
  <si>
    <t>Раздел</t>
  </si>
  <si>
    <t>Подраздел</t>
  </si>
  <si>
    <t>Целевая статья</t>
  </si>
  <si>
    <t>ВР</t>
  </si>
  <si>
    <t>Сумма (тысяч рублей)</t>
  </si>
  <si>
    <t>4</t>
  </si>
  <si>
    <t>5</t>
  </si>
  <si>
    <t>6</t>
  </si>
  <si>
    <t>7</t>
  </si>
  <si>
    <t>8</t>
  </si>
  <si>
    <t>Местная администрация МО Лопухинское сельское поселение</t>
  </si>
  <si>
    <t>Общегосударственные  вопросы</t>
  </si>
  <si>
    <t>01</t>
  </si>
  <si>
    <t>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</si>
  <si>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</si>
  <si>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03</t>
  </si>
  <si>
    <t>Непрограммные направления деятельности органов местного самоуправления</t>
  </si>
  <si>
    <t>9000000</t>
  </si>
  <si>
    <t>Реализация функций и полномочий  органов местного самоуправления в рамках непрограммных направлений деятельности</t>
  </si>
  <si>
    <t>9900000</t>
  </si>
  <si>
    <t>Обеспечение деятельности аппаратов органов местного самоуправления</t>
  </si>
  <si>
    <t>9900021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</si>
  <si>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</si>
  <si>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</si>
  <si>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</si>
  <si>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04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</si>
  <si>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</si>
  <si>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</si>
  <si>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</si>
  <si>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</si>
  <si>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Обеспечение деятельности главы муниципального образования, главы местной администрации</t>
  </si>
  <si>
    <t>9900121</t>
  </si>
  <si>
    <t>Межбюджетные трансферты муниципальным образованиям</t>
  </si>
  <si>
    <t>9900500</t>
  </si>
  <si>
    <t>Иные межбюджетные трансферты по передаче полномочий по исполнению бюджета поселения и контролю за исполнением данного бюджета</t>
  </si>
  <si>
    <t>9900501</t>
  </si>
  <si>
    <t>Иные межбюджетные трансферты</t>
  </si>
  <si>
    <t>540</t>
  </si>
  <si>
    <t>Другие общегосударственные вопросы</t>
  </si>
  <si>
    <t>13</t>
  </si>
  <si>
    <t>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</t>
  </si>
  <si>
    <t>9907000</t>
  </si>
  <si>
    <t>Обеспечение выполнения органами местного самоуправления  отдельных государственных полномочий Ленинградской области в сфере административных правоотношений</t>
  </si>
  <si>
    <t>9907134</t>
  </si>
  <si>
    <t>Национальная оборона</t>
  </si>
  <si>
    <t>02</t>
  </si>
  <si>
    <t>Мобилизация и вневойсковая подготовка</t>
  </si>
  <si>
    <t>Осуществление первичного учета на территориях, где отсутствует военные комиссариаты</t>
  </si>
  <si>
    <t>9905118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</si>
  <si>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</si>
  <si>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</si>
  <si>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</si>
  <si>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Иные межбюджетные трансферты по передаче полномочий на участие в предупреждении и ликвидации последствий чрезвычайных ситуаций в границах поселений; 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</si>
  <si>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9900502</t>
  </si>
  <si>
    <t>Национальная экономика</t>
  </si>
  <si>
    <t>Дорожное хозяйство (дорожные фонды)</t>
  </si>
  <si>
    <t>Расходы в рамках полномочий органов местного самоуправления</t>
  </si>
  <si>
    <t>9900023</t>
  </si>
  <si>
    <t>Субсидии на капитальный ремонт и ремонт дворовых территорий многоквартирных домов,проездов  к дворовым территориям многоквартирных домов населеннных пунктов Ленинградской области в рамках подпрограммы 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</si>
  <si>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9907013</t>
  </si>
  <si>
    <t>Субсидии на капитальный ремонт и ремонт автомобильных дорог общего пользования местного значения, в том числе в населенных пунктах Ленинградской области в рамках подпрограммы "Поддержка существующей сети автомобильных дорог общего пользования" государственной программы</t>
  </si>
  <si>
    <t>9907014</t>
  </si>
  <si>
    <t>Субсидия на реализацию проектов местных инициатив граждан в рамках подпрограммы "Создание условий для эффективного выполнения ОМСУ своих полномочий" госпрограммы ЛО"Устойчивое общественное развитие в ЛО "</t>
  </si>
  <si>
    <t>9907088</t>
  </si>
  <si>
    <t>Расходы на софинансирование переданных отдельных государственных полномочий, софинансирование государственных программ</t>
  </si>
  <si>
    <t>9909000</t>
  </si>
  <si>
    <t>Софинансирование государственной программы "Развитие автомобильных дорог Ленинградской области" мероприятия "Капитальный  ремонт и ремонт дворовых территорий многоквартирных домов, проездов к дворовым территориям многоквартирных домов населенных пунктов" за счет средств местного бюджета</t>
  </si>
  <si>
    <t>9909013</t>
  </si>
  <si>
    <t>Софинансирование государственной программы "Развитие автомобильных дорог Ленинградской области" мероприятия "Капитальный ремонт и ремонт автомобильных дорог общего пользования местного значения" за счет средств местного бюджета</t>
  </si>
  <si>
    <t>9909014</t>
  </si>
  <si>
    <t>Софинансирование государственной программы Ленинградской области " Устойчивое общественное развитие в Ленинградской области" за счет средств местного бюджета</t>
  </si>
  <si>
    <t>9909088</t>
  </si>
  <si>
    <t>Другие вопросы в области  национальной экономики</t>
  </si>
  <si>
    <t>12</t>
  </si>
  <si>
    <t>Жилищно-коммунальное хозяйство</t>
  </si>
  <si>
    <t>05</t>
  </si>
  <si>
    <t>Жилищное хозяйство</t>
  </si>
  <si>
    <t>Обеспечение качественным жильем граждан, пострадавшим в результате пожара</t>
  </si>
  <si>
    <t>9907080</t>
  </si>
  <si>
    <t>410</t>
  </si>
  <si>
    <t>Софинансирование программы на обеспечение качественным жильем граждан, пострадавшим в результате пожара за счет средств местного бюджета</t>
  </si>
  <si>
    <t>9909080</t>
  </si>
  <si>
    <t>Софинансирование региональной программы капитального ремонта общего имущества в многоквартирных домах, расположенных на территории Ленинградской области, на 2014-2043 годы" за счет средств местного бюджета</t>
  </si>
  <si>
    <t>9909099</t>
  </si>
  <si>
    <t>Коммунальное хозяйство</t>
  </si>
  <si>
    <t>Благоустройство</t>
  </si>
  <si>
    <t>Уличное освещение</t>
  </si>
  <si>
    <t>9900122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</si>
  <si>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</si>
  <si>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9900222</t>
  </si>
  <si>
    <t>Расходы в рамках полномочий орагнов местного самоуправления</t>
  </si>
  <si>
    <t>Прочие мероприятия по благоустройству городских округов и поселений</t>
  </si>
  <si>
    <t>9900522</t>
  </si>
  <si>
    <t>Софинансирование государственной программы Ленинградской области "Устойчивое общественное развитие в Ленинградской области" за счет средств местного бюджета</t>
  </si>
  <si>
    <t>Культура, кинематография, средства  массовой информации</t>
  </si>
  <si>
    <t>08</t>
  </si>
  <si>
    <t>Культура</t>
  </si>
  <si>
    <t>Обеспечение деятельности подведомственных учреждений в сфере культуры в рамках непрограммных расходов</t>
  </si>
  <si>
    <t>9200000</t>
  </si>
  <si>
    <t>Обеспечение деятельности библиотек в сфере культуры</t>
  </si>
  <si>
    <t>9210000</t>
  </si>
  <si>
    <t>Обеспечение деятельности муниципальных казенных библиотек в сфере культуры</t>
  </si>
  <si>
    <t>9210023</t>
  </si>
  <si>
    <t>Расходы на выплаты персоналу казенных учреждений</t>
  </si>
  <si>
    <t>110</t>
  </si>
  <si>
    <t>Обеспечение деятельности домов культуры</t>
  </si>
  <si>
    <t>9220000</t>
  </si>
  <si>
    <t>Обеспечение деятельности муниципальных казенных домов культуры</t>
  </si>
  <si>
    <t>9220023</t>
  </si>
  <si>
    <t>Поддержка муниципальных образований Ленинградской области по развитию общественной инфраструктуры муниципального значения</t>
  </si>
  <si>
    <t>9227202</t>
  </si>
  <si>
    <t>Социальная политика</t>
  </si>
  <si>
    <t>10</t>
  </si>
  <si>
    <t>Пенсионное обеспечение</t>
  </si>
  <si>
    <t>Публичные нормативные социальные выплаты гражданам</t>
  </si>
  <si>
    <t>310</t>
  </si>
  <si>
    <t xml:space="preserve">  В  С  Е  Г  О     Р А С Х О Д О В</t>
  </si>
  <si>
    <t>от « 11 » августа 2015г № ____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</si>
</sst>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MS Sans Serif"/>
      <family val="2"/>
      <charset val="204"/>
    </font>
    <font>
      <b/>
      <sz val="14"/>
      <color indexed="8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1" applyFont="1" applyFill="1" applyAlignment="1">
      <alignment horizontal="center" shrinkToFit="1"/>
    </xf>
    <xf numFmtId="0" fontId="1" fillId="0" borderId="0" xfId="1" applyFill="1" applyAlignment="1">
      <alignment horizontal="center" shrinkToFit="1"/>
    </xf>
    <xf numFmtId="49" fontId="6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7" fillId="0" borderId="1" xfId="1" applyFont="1" applyFill="1" applyBorder="1" applyAlignment="1">
      <alignment horizontal="center" wrapText="1" shrinkToFit="1"/>
    </xf>
    <xf numFmtId="49" fontId="7" fillId="0" borderId="2" xfId="1" applyNumberFormat="1" applyFont="1" applyFill="1" applyBorder="1" applyAlignment="1">
      <alignment horizontal="center" wrapText="1"/>
    </xf>
    <xf numFmtId="49" fontId="7" fillId="0" borderId="4" xfId="1" applyNumberFormat="1" applyFont="1" applyFill="1" applyBorder="1" applyAlignment="1">
      <alignment horizontal="center" wrapText="1"/>
    </xf>
    <xf numFmtId="49" fontId="7" fillId="0" borderId="6" xfId="1" applyNumberFormat="1" applyFont="1" applyFill="1" applyBorder="1" applyAlignment="1">
      <alignment horizontal="center" wrapText="1"/>
    </xf>
    <xf numFmtId="0" fontId="8" fillId="0" borderId="7" xfId="1" applyFont="1" applyFill="1" applyBorder="1" applyAlignment="1">
      <alignment horizontal="center" wrapText="1" shrinkToFit="1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/>
    </xf>
    <xf numFmtId="164" fontId="7" fillId="0" borderId="6" xfId="1" applyNumberFormat="1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>
      <alignment horizontal="left" shrinkToFit="1"/>
    </xf>
    <xf numFmtId="49" fontId="7" fillId="0" borderId="9" xfId="1" applyNumberFormat="1" applyFont="1" applyFill="1" applyBorder="1" applyAlignment="1">
      <alignment horizontal="center" vertical="center"/>
    </xf>
    <xf numFmtId="49" fontId="7" fillId="0" borderId="10" xfId="1" applyNumberFormat="1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left" wrapText="1" shrinkToFit="1"/>
    </xf>
    <xf numFmtId="49" fontId="7" fillId="0" borderId="13" xfId="1" applyNumberFormat="1" applyFont="1" applyFill="1" applyBorder="1" applyAlignment="1">
      <alignment horizontal="center" vertical="center"/>
    </xf>
    <xf numFmtId="49" fontId="7" fillId="0" borderId="14" xfId="1" applyNumberFormat="1" applyFont="1" applyFill="1" applyBorder="1" applyAlignment="1">
      <alignment horizontal="center" vertical="center"/>
    </xf>
    <xf numFmtId="164" fontId="7" fillId="0" borderId="15" xfId="1" applyNumberFormat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left" wrapText="1" shrinkToFit="1"/>
    </xf>
    <xf numFmtId="49" fontId="9" fillId="0" borderId="17" xfId="1" applyNumberFormat="1" applyFont="1" applyFill="1" applyBorder="1" applyAlignment="1">
      <alignment horizontal="center" vertical="center"/>
    </xf>
    <xf numFmtId="49" fontId="9" fillId="0" borderId="13" xfId="1" applyNumberFormat="1" applyFont="1" applyFill="1" applyBorder="1" applyAlignment="1">
      <alignment horizontal="center" vertical="center"/>
    </xf>
    <xf numFmtId="49" fontId="9" fillId="0" borderId="18" xfId="1" applyNumberFormat="1" applyFont="1" applyFill="1" applyBorder="1" applyAlignment="1">
      <alignment horizontal="center" vertical="center"/>
    </xf>
    <xf numFmtId="164" fontId="9" fillId="0" borderId="19" xfId="1" applyNumberFormat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left" wrapText="1" shrinkToFit="1"/>
    </xf>
    <xf numFmtId="49" fontId="9" fillId="0" borderId="21" xfId="1" applyNumberFormat="1" applyFont="1" applyFill="1" applyBorder="1" applyAlignment="1">
      <alignment horizontal="center" vertical="center"/>
    </xf>
    <xf numFmtId="49" fontId="9" fillId="0" borderId="22" xfId="1" applyNumberFormat="1" applyFont="1" applyFill="1" applyBorder="1" applyAlignment="1">
      <alignment horizontal="center" vertical="center"/>
    </xf>
    <xf numFmtId="49" fontId="9" fillId="0" borderId="23" xfId="1" applyNumberFormat="1" applyFont="1" applyFill="1" applyBorder="1" applyAlignment="1">
      <alignment horizontal="center" vertical="center"/>
    </xf>
    <xf numFmtId="164" fontId="9" fillId="0" borderId="24" xfId="1" applyNumberFormat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wrapText="1" shrinkToFit="1"/>
    </xf>
    <xf numFmtId="0" fontId="9" fillId="0" borderId="12" xfId="1" applyFont="1" applyFill="1" applyBorder="1" applyAlignment="1">
      <alignment horizontal="left" wrapText="1" shrinkToFit="1"/>
    </xf>
    <xf numFmtId="49" fontId="9" fillId="0" borderId="14" xfId="1" applyNumberFormat="1" applyFont="1" applyFill="1" applyBorder="1" applyAlignment="1">
      <alignment horizontal="center" vertical="center"/>
    </xf>
    <xf numFmtId="164" fontId="9" fillId="0" borderId="15" xfId="1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wrapText="1" shrinkToFit="1"/>
    </xf>
    <xf numFmtId="0" fontId="9" fillId="0" borderId="12" xfId="0" applyFont="1" applyFill="1" applyBorder="1" applyAlignment="1">
      <alignment horizontal="left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wrapText="1"/>
    </xf>
    <xf numFmtId="164" fontId="7" fillId="0" borderId="19" xfId="1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wrapText="1"/>
    </xf>
    <xf numFmtId="0" fontId="9" fillId="0" borderId="27" xfId="0" applyFont="1" applyFill="1" applyBorder="1" applyAlignment="1">
      <alignment wrapText="1"/>
    </xf>
    <xf numFmtId="165" fontId="10" fillId="0" borderId="23" xfId="0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shrinkToFit="1"/>
    </xf>
    <xf numFmtId="0" fontId="7" fillId="0" borderId="28" xfId="0" applyFont="1" applyFill="1" applyBorder="1" applyAlignment="1">
      <alignment wrapText="1"/>
    </xf>
    <xf numFmtId="49" fontId="7" fillId="0" borderId="29" xfId="1" applyNumberFormat="1" applyFont="1" applyFill="1" applyBorder="1" applyAlignment="1">
      <alignment horizontal="center" vertical="center"/>
    </xf>
    <xf numFmtId="49" fontId="7" fillId="0" borderId="30" xfId="1" applyNumberFormat="1" applyFont="1" applyFill="1" applyBorder="1" applyAlignment="1">
      <alignment horizontal="center" vertical="center"/>
    </xf>
    <xf numFmtId="164" fontId="7" fillId="0" borderId="31" xfId="1" applyNumberFormat="1" applyFont="1" applyFill="1" applyBorder="1" applyAlignment="1">
      <alignment horizontal="center" vertical="center"/>
    </xf>
    <xf numFmtId="49" fontId="7" fillId="0" borderId="18" xfId="1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wrapText="1"/>
    </xf>
    <xf numFmtId="0" fontId="9" fillId="0" borderId="16" xfId="1" applyFont="1" applyFill="1" applyBorder="1" applyAlignment="1">
      <alignment horizontal="left" shrinkToFit="1"/>
    </xf>
    <xf numFmtId="0" fontId="11" fillId="0" borderId="16" xfId="0" applyFont="1" applyFill="1" applyBorder="1" applyAlignment="1">
      <alignment horizontal="left" wrapText="1" shrinkToFit="1"/>
    </xf>
    <xf numFmtId="49" fontId="7" fillId="0" borderId="17" xfId="1" applyNumberFormat="1" applyFont="1" applyFill="1" applyBorder="1" applyAlignment="1">
      <alignment horizontal="center" vertical="center"/>
    </xf>
    <xf numFmtId="49" fontId="7" fillId="0" borderId="33" xfId="1" applyNumberFormat="1" applyFont="1" applyFill="1" applyBorder="1" applyAlignment="1">
      <alignment horizontal="center" vertical="center"/>
    </xf>
    <xf numFmtId="164" fontId="7" fillId="0" borderId="34" xfId="1" applyNumberFormat="1" applyFont="1" applyFill="1" applyBorder="1" applyAlignment="1">
      <alignment horizontal="center" vertical="center"/>
    </xf>
    <xf numFmtId="164" fontId="9" fillId="0" borderId="34" xfId="1" applyNumberFormat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left" shrinkToFit="1"/>
    </xf>
    <xf numFmtId="0" fontId="8" fillId="0" borderId="16" xfId="1" applyFont="1" applyFill="1" applyBorder="1" applyAlignment="1">
      <alignment horizontal="left" shrinkToFit="1"/>
    </xf>
    <xf numFmtId="0" fontId="10" fillId="0" borderId="16" xfId="0" applyFont="1" applyFill="1" applyBorder="1" applyAlignment="1">
      <alignment horizontal="left" wrapText="1"/>
    </xf>
    <xf numFmtId="0" fontId="7" fillId="0" borderId="35" xfId="1" applyFont="1" applyFill="1" applyBorder="1" applyAlignment="1">
      <alignment horizontal="left" shrinkToFit="1"/>
    </xf>
    <xf numFmtId="49" fontId="7" fillId="0" borderId="36" xfId="1" applyNumberFormat="1" applyFont="1" applyFill="1" applyBorder="1" applyAlignment="1">
      <alignment horizontal="center" vertical="center"/>
    </xf>
    <xf numFmtId="164" fontId="7" fillId="0" borderId="37" xfId="1" applyNumberFormat="1" applyFont="1" applyFill="1" applyBorder="1" applyAlignment="1">
      <alignment horizontal="center" vertical="center"/>
    </xf>
    <xf numFmtId="49" fontId="9" fillId="0" borderId="33" xfId="1" applyNumberFormat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left" shrinkToFit="1"/>
    </xf>
    <xf numFmtId="49" fontId="12" fillId="0" borderId="38" xfId="1" applyNumberFormat="1" applyFont="1" applyFill="1" applyBorder="1" applyAlignment="1">
      <alignment horizontal="center" vertical="center"/>
    </xf>
    <xf numFmtId="49" fontId="9" fillId="0" borderId="38" xfId="1" applyNumberFormat="1" applyFont="1" applyFill="1" applyBorder="1" applyAlignment="1">
      <alignment horizontal="center" vertical="center"/>
    </xf>
    <xf numFmtId="49" fontId="9" fillId="0" borderId="39" xfId="1" applyNumberFormat="1" applyFont="1" applyFill="1" applyBorder="1" applyAlignment="1">
      <alignment horizontal="center" vertical="center"/>
    </xf>
    <xf numFmtId="164" fontId="13" fillId="0" borderId="40" xfId="1" applyNumberFormat="1" applyFont="1" applyFill="1" applyBorder="1" applyAlignment="1">
      <alignment horizontal="center" vertical="center"/>
    </xf>
    <xf numFmtId="49" fontId="7" fillId="0" borderId="5" xfId="1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 shrinkToFit="1"/>
    </xf>
    <xf numFmtId="49" fontId="7" fillId="0" borderId="2" xfId="1" applyNumberFormat="1" applyFont="1" applyFill="1" applyBorder="1" applyAlignment="1">
      <alignment wrapText="1"/>
    </xf>
    <xf numFmtId="49" fontId="7" fillId="0" borderId="2" xfId="1" applyNumberFormat="1" applyFont="1" applyFill="1" applyBorder="1" applyAlignment="1">
      <alignment horizontal="center" wrapText="1"/>
    </xf>
    <xf numFmtId="49" fontId="7" fillId="0" borderId="3" xfId="1" applyNumberFormat="1" applyFont="1" applyFill="1" applyBorder="1" applyAlignment="1">
      <alignment horizontal="center" wrapText="1"/>
    </xf>
    <xf numFmtId="49" fontId="7" fillId="0" borderId="4" xfId="1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_ИзмПрил 3-4-2006-н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2"/>
  <sheetViews>
    <sheetView tabSelected="1" topLeftCell="A109" zoomScaleNormal="100" workbookViewId="0">
      <selection activeCell="A108" sqref="A108"/>
    </sheetView>
  </sheetViews>
  <sheetFormatPr defaultRowHeight="15"/>
  <cols>
    <col min="2" max="2" width="31.28515625" customWidth="1"/>
    <col min="3" max="3" width="12" customWidth="1"/>
    <col min="4" max="4" width="15.5703125" customWidth="1"/>
    <col min="5" max="5" width="16.85546875" customWidth="1"/>
    <col min="6" max="6" width="20.28515625" customWidth="1"/>
    <col min="7" max="7" width="18.140625" customWidth="1"/>
  </cols>
  <sheetData>
    <row r="2" spans="2:7" ht="15.75">
      <c r="B2" s="1"/>
      <c r="C2" s="86" t="s">
        <v>0</v>
      </c>
      <c r="D2" s="86"/>
      <c r="E2" s="86"/>
      <c r="F2" s="86"/>
      <c r="G2" s="86"/>
    </row>
    <row r="3" spans="2:7" ht="15.75">
      <c r="B3" s="1"/>
      <c r="C3" s="87" t="s">
        <v>1</v>
      </c>
      <c r="D3" s="87"/>
      <c r="E3" s="87"/>
      <c r="F3" s="87"/>
      <c r="G3" s="87"/>
    </row>
    <row r="4" spans="2:7" ht="15.75">
      <c r="B4" s="1"/>
      <c r="C4" s="88" t="s">
        <v>122</v>
      </c>
      <c r="D4" s="87"/>
      <c r="E4" s="87"/>
      <c r="F4" s="87"/>
      <c r="G4" s="87"/>
    </row>
    <row r="5" spans="2:7">
      <c r="B5" s="2"/>
      <c r="C5" s="87" t="s">
        <v>2</v>
      </c>
      <c r="D5" s="87"/>
      <c r="E5" s="87"/>
      <c r="F5" s="87"/>
      <c r="G5" s="87"/>
    </row>
    <row r="6" spans="2:7" ht="15.75">
      <c r="B6" s="89"/>
      <c r="C6" s="89"/>
      <c r="D6" s="89"/>
      <c r="E6" s="89"/>
      <c r="F6" s="89"/>
      <c r="G6" s="89"/>
    </row>
    <row r="7" spans="2:7" ht="15.75">
      <c r="B7" s="89" t="s">
        <v>3</v>
      </c>
      <c r="C7" s="89"/>
      <c r="D7" s="89"/>
      <c r="E7" s="89"/>
      <c r="F7" s="89"/>
      <c r="G7" s="89"/>
    </row>
    <row r="8" spans="2:7" ht="18.75" thickBot="1">
      <c r="B8" s="80"/>
      <c r="C8" s="80"/>
      <c r="D8" s="80"/>
      <c r="E8" s="80"/>
      <c r="F8" s="3"/>
      <c r="G8" s="4"/>
    </row>
    <row r="9" spans="2:7" ht="15.75" thickBot="1">
      <c r="B9" s="81" t="s">
        <v>4</v>
      </c>
      <c r="C9" s="82" t="s">
        <v>5</v>
      </c>
      <c r="D9" s="83" t="s">
        <v>6</v>
      </c>
      <c r="E9" s="84" t="s">
        <v>7</v>
      </c>
      <c r="F9" s="85" t="s">
        <v>8</v>
      </c>
      <c r="G9" s="79" t="s">
        <v>9</v>
      </c>
    </row>
    <row r="10" spans="2:7" ht="15.75" thickBot="1">
      <c r="B10" s="81"/>
      <c r="C10" s="82"/>
      <c r="D10" s="83"/>
      <c r="E10" s="84"/>
      <c r="F10" s="85"/>
      <c r="G10" s="79"/>
    </row>
    <row r="11" spans="2:7" ht="15.75" thickBot="1">
      <c r="B11" s="81"/>
      <c r="C11" s="82"/>
      <c r="D11" s="83"/>
      <c r="E11" s="84"/>
      <c r="F11" s="85"/>
      <c r="G11" s="79"/>
    </row>
    <row r="12" spans="2:7" ht="15.75" thickBot="1">
      <c r="B12" s="5">
        <v>2</v>
      </c>
      <c r="C12" s="6" t="s">
        <v>10</v>
      </c>
      <c r="D12" s="6" t="s">
        <v>11</v>
      </c>
      <c r="E12" s="6" t="s">
        <v>12</v>
      </c>
      <c r="F12" s="7" t="s">
        <v>13</v>
      </c>
      <c r="G12" s="8" t="s">
        <v>14</v>
      </c>
    </row>
    <row r="13" spans="2:7" ht="72.75" customHeight="1" thickBot="1">
      <c r="B13" s="9" t="s">
        <v>15</v>
      </c>
      <c r="C13" s="10"/>
      <c r="D13" s="10"/>
      <c r="E13" s="10"/>
      <c r="F13" s="11"/>
      <c r="G13" s="12"/>
    </row>
    <row r="14" spans="2:7" ht="15.75" thickBot="1">
      <c r="B14" s="13" t="s">
        <v>16</v>
      </c>
      <c r="C14" s="14" t="s">
        <v>17</v>
      </c>
      <c r="D14" s="14" t="s">
        <v>18</v>
      </c>
      <c r="E14" s="14"/>
      <c r="F14" s="15"/>
      <c r="G14" s="16">
        <f>G15+G20+G32</f>
        <v>8541.9</v>
      </c>
    </row>
    <row r="15" spans="2:7" ht="90" customHeight="1">
      <c r="B15" s="17" t="s">
        <v>19</v>
      </c>
      <c r="C15" s="18" t="s">
        <v>17</v>
      </c>
      <c r="D15" s="18" t="s">
        <v>20</v>
      </c>
      <c r="E15" s="18"/>
      <c r="F15" s="19"/>
      <c r="G15" s="20">
        <f>G16</f>
        <v>318.10000000000002</v>
      </c>
    </row>
    <row r="16" spans="2:7" ht="64.5" customHeight="1">
      <c r="B16" s="21" t="s">
        <v>21</v>
      </c>
      <c r="C16" s="22" t="s">
        <v>17</v>
      </c>
      <c r="D16" s="23" t="s">
        <v>20</v>
      </c>
      <c r="E16" s="22" t="s">
        <v>22</v>
      </c>
      <c r="F16" s="24"/>
      <c r="G16" s="25">
        <f>G17</f>
        <v>318.10000000000002</v>
      </c>
    </row>
    <row r="17" spans="2:7" ht="72.75" customHeight="1">
      <c r="B17" s="21" t="s">
        <v>23</v>
      </c>
      <c r="C17" s="22" t="s">
        <v>17</v>
      </c>
      <c r="D17" s="23" t="s">
        <v>20</v>
      </c>
      <c r="E17" s="22" t="s">
        <v>24</v>
      </c>
      <c r="F17" s="24"/>
      <c r="G17" s="25">
        <f>G18</f>
        <v>318.10000000000002</v>
      </c>
    </row>
    <row r="18" spans="2:7" ht="60.75" customHeight="1">
      <c r="B18" s="21" t="s">
        <v>25</v>
      </c>
      <c r="C18" s="22" t="s">
        <v>17</v>
      </c>
      <c r="D18" s="23" t="s">
        <v>20</v>
      </c>
      <c r="E18" s="22" t="s">
        <v>26</v>
      </c>
      <c r="F18" s="24"/>
      <c r="G18" s="25">
        <f>G19</f>
        <v>318.10000000000002</v>
      </c>
    </row>
    <row r="19" spans="2:7" ht="59.25" customHeight="1" thickBot="1">
      <c r="B19" s="26" t="s">
        <v>27</v>
      </c>
      <c r="C19" s="27" t="s">
        <v>17</v>
      </c>
      <c r="D19" s="28" t="s">
        <v>20</v>
      </c>
      <c r="E19" s="22" t="s">
        <v>26</v>
      </c>
      <c r="F19" s="29" t="s">
        <v>28</v>
      </c>
      <c r="G19" s="30">
        <v>318.10000000000002</v>
      </c>
    </row>
    <row r="20" spans="2:7" ht="92.25" customHeight="1" thickBot="1">
      <c r="B20" s="31" t="s">
        <v>29</v>
      </c>
      <c r="C20" s="14" t="s">
        <v>17</v>
      </c>
      <c r="D20" s="14" t="s">
        <v>30</v>
      </c>
      <c r="E20" s="14"/>
      <c r="F20" s="15"/>
      <c r="G20" s="16">
        <f>G21</f>
        <v>8222.7999999999993</v>
      </c>
    </row>
    <row r="21" spans="2:7" ht="64.5" customHeight="1">
      <c r="B21" s="32" t="s">
        <v>21</v>
      </c>
      <c r="C21" s="23" t="s">
        <v>17</v>
      </c>
      <c r="D21" s="23" t="s">
        <v>30</v>
      </c>
      <c r="E21" s="23" t="s">
        <v>22</v>
      </c>
      <c r="F21" s="33"/>
      <c r="G21" s="34">
        <f>G22</f>
        <v>8222.7999999999993</v>
      </c>
    </row>
    <row r="22" spans="2:7" ht="75.75" customHeight="1">
      <c r="B22" s="21" t="s">
        <v>23</v>
      </c>
      <c r="C22" s="22" t="s">
        <v>17</v>
      </c>
      <c r="D22" s="22" t="s">
        <v>30</v>
      </c>
      <c r="E22" s="22" t="s">
        <v>24</v>
      </c>
      <c r="F22" s="24"/>
      <c r="G22" s="25">
        <f>G23+G29+G27</f>
        <v>8222.7999999999993</v>
      </c>
    </row>
    <row r="23" spans="2:7" ht="61.5" customHeight="1">
      <c r="B23" s="21" t="s">
        <v>25</v>
      </c>
      <c r="C23" s="22" t="s">
        <v>17</v>
      </c>
      <c r="D23" s="22" t="s">
        <v>30</v>
      </c>
      <c r="E23" s="22" t="s">
        <v>26</v>
      </c>
      <c r="F23" s="24"/>
      <c r="G23" s="25">
        <f>G24+G25+G26</f>
        <v>6901.5</v>
      </c>
    </row>
    <row r="24" spans="2:7" ht="63.75" customHeight="1">
      <c r="B24" s="21" t="s">
        <v>31</v>
      </c>
      <c r="C24" s="22" t="s">
        <v>17</v>
      </c>
      <c r="D24" s="22" t="s">
        <v>30</v>
      </c>
      <c r="E24" s="22" t="s">
        <v>26</v>
      </c>
      <c r="F24" s="24" t="s">
        <v>32</v>
      </c>
      <c r="G24" s="25">
        <v>4635</v>
      </c>
    </row>
    <row r="25" spans="2:7" ht="74.25" customHeight="1">
      <c r="B25" s="21" t="s">
        <v>27</v>
      </c>
      <c r="C25" s="22" t="s">
        <v>17</v>
      </c>
      <c r="D25" s="22" t="s">
        <v>30</v>
      </c>
      <c r="E25" s="22" t="s">
        <v>26</v>
      </c>
      <c r="F25" s="24" t="s">
        <v>28</v>
      </c>
      <c r="G25" s="25">
        <v>1882</v>
      </c>
    </row>
    <row r="26" spans="2:7" ht="26.25">
      <c r="B26" s="21" t="s">
        <v>33</v>
      </c>
      <c r="C26" s="22" t="s">
        <v>17</v>
      </c>
      <c r="D26" s="22" t="s">
        <v>30</v>
      </c>
      <c r="E26" s="22" t="s">
        <v>26</v>
      </c>
      <c r="F26" s="24" t="s">
        <v>34</v>
      </c>
      <c r="G26" s="25">
        <v>384.5</v>
      </c>
    </row>
    <row r="27" spans="2:7" ht="74.25" customHeight="1">
      <c r="B27" s="21" t="s">
        <v>35</v>
      </c>
      <c r="C27" s="22" t="s">
        <v>17</v>
      </c>
      <c r="D27" s="22" t="s">
        <v>30</v>
      </c>
      <c r="E27" s="22" t="s">
        <v>36</v>
      </c>
      <c r="F27" s="24"/>
      <c r="G27" s="25">
        <f>G28</f>
        <v>1269.3</v>
      </c>
    </row>
    <row r="28" spans="2:7" ht="75" customHeight="1">
      <c r="B28" s="21" t="s">
        <v>31</v>
      </c>
      <c r="C28" s="22" t="s">
        <v>17</v>
      </c>
      <c r="D28" s="22" t="s">
        <v>30</v>
      </c>
      <c r="E28" s="22" t="s">
        <v>36</v>
      </c>
      <c r="F28" s="24" t="s">
        <v>32</v>
      </c>
      <c r="G28" s="25">
        <v>1269.3</v>
      </c>
    </row>
    <row r="29" spans="2:7" ht="26.25">
      <c r="B29" s="35" t="s">
        <v>37</v>
      </c>
      <c r="C29" s="22" t="s">
        <v>17</v>
      </c>
      <c r="D29" s="22" t="s">
        <v>30</v>
      </c>
      <c r="E29" s="22" t="s">
        <v>38</v>
      </c>
      <c r="F29" s="24"/>
      <c r="G29" s="25">
        <f>G30</f>
        <v>52</v>
      </c>
    </row>
    <row r="30" spans="2:7" ht="90" customHeight="1">
      <c r="B30" s="26" t="s">
        <v>39</v>
      </c>
      <c r="C30" s="22" t="s">
        <v>17</v>
      </c>
      <c r="D30" s="36" t="s">
        <v>30</v>
      </c>
      <c r="E30" s="22" t="s">
        <v>40</v>
      </c>
      <c r="F30" s="37"/>
      <c r="G30" s="25">
        <f>G31</f>
        <v>52</v>
      </c>
    </row>
    <row r="31" spans="2:7" ht="47.25" customHeight="1">
      <c r="B31" s="26" t="s">
        <v>41</v>
      </c>
      <c r="C31" s="27" t="s">
        <v>17</v>
      </c>
      <c r="D31" s="27" t="s">
        <v>30</v>
      </c>
      <c r="E31" s="22" t="s">
        <v>40</v>
      </c>
      <c r="F31" s="29" t="s">
        <v>42</v>
      </c>
      <c r="G31" s="30">
        <v>52</v>
      </c>
    </row>
    <row r="32" spans="2:7" ht="48.75" customHeight="1">
      <c r="B32" s="35" t="s">
        <v>43</v>
      </c>
      <c r="C32" s="22" t="s">
        <v>17</v>
      </c>
      <c r="D32" s="22" t="s">
        <v>44</v>
      </c>
      <c r="E32" s="22"/>
      <c r="F32" s="24"/>
      <c r="G32" s="25">
        <f>G34</f>
        <v>1</v>
      </c>
    </row>
    <row r="33" spans="2:7" ht="79.5" customHeight="1">
      <c r="B33" s="35" t="s">
        <v>45</v>
      </c>
      <c r="C33" s="22" t="s">
        <v>17</v>
      </c>
      <c r="D33" s="22" t="s">
        <v>44</v>
      </c>
      <c r="E33" s="22" t="s">
        <v>46</v>
      </c>
      <c r="F33" s="24"/>
      <c r="G33" s="25">
        <f>G34</f>
        <v>1</v>
      </c>
    </row>
    <row r="34" spans="2:7" ht="138" customHeight="1">
      <c r="B34" s="35" t="s">
        <v>47</v>
      </c>
      <c r="C34" s="22" t="s">
        <v>17</v>
      </c>
      <c r="D34" s="36" t="s">
        <v>44</v>
      </c>
      <c r="E34" s="38" t="s">
        <v>48</v>
      </c>
      <c r="F34" s="37"/>
      <c r="G34" s="25">
        <f>G35</f>
        <v>1</v>
      </c>
    </row>
    <row r="35" spans="2:7" ht="93" customHeight="1" thickBot="1">
      <c r="B35" s="26" t="s">
        <v>27</v>
      </c>
      <c r="C35" s="27" t="s">
        <v>17</v>
      </c>
      <c r="D35" s="27" t="s">
        <v>44</v>
      </c>
      <c r="E35" s="39" t="s">
        <v>48</v>
      </c>
      <c r="F35" s="29" t="s">
        <v>28</v>
      </c>
      <c r="G35" s="30">
        <v>1</v>
      </c>
    </row>
    <row r="36" spans="2:7" ht="15.75" thickBot="1">
      <c r="B36" s="40" t="s">
        <v>49</v>
      </c>
      <c r="C36" s="14" t="s">
        <v>50</v>
      </c>
      <c r="D36" s="14" t="s">
        <v>18</v>
      </c>
      <c r="E36" s="14"/>
      <c r="F36" s="15"/>
      <c r="G36" s="16">
        <f>G37</f>
        <v>184.3</v>
      </c>
    </row>
    <row r="37" spans="2:7" ht="60.75" customHeight="1">
      <c r="B37" s="41" t="s">
        <v>51</v>
      </c>
      <c r="C37" s="23" t="s">
        <v>50</v>
      </c>
      <c r="D37" s="23" t="s">
        <v>20</v>
      </c>
      <c r="E37" s="42"/>
      <c r="F37" s="43"/>
      <c r="G37" s="34">
        <f>G38</f>
        <v>184.3</v>
      </c>
    </row>
    <row r="38" spans="2:7" ht="66.75" customHeight="1">
      <c r="B38" s="21" t="s">
        <v>21</v>
      </c>
      <c r="C38" s="22" t="s">
        <v>50</v>
      </c>
      <c r="D38" s="22" t="s">
        <v>20</v>
      </c>
      <c r="E38" s="22" t="s">
        <v>22</v>
      </c>
      <c r="F38" s="44"/>
      <c r="G38" s="25">
        <f>G39</f>
        <v>184.3</v>
      </c>
    </row>
    <row r="39" spans="2:7" ht="75.75" customHeight="1">
      <c r="B39" s="21" t="s">
        <v>23</v>
      </c>
      <c r="C39" s="22" t="s">
        <v>50</v>
      </c>
      <c r="D39" s="22" t="s">
        <v>20</v>
      </c>
      <c r="E39" s="22" t="s">
        <v>24</v>
      </c>
      <c r="F39" s="44"/>
      <c r="G39" s="25">
        <f>G40</f>
        <v>184.3</v>
      </c>
    </row>
    <row r="40" spans="2:7" ht="85.5" customHeight="1">
      <c r="B40" s="45" t="s">
        <v>52</v>
      </c>
      <c r="C40" s="22" t="s">
        <v>50</v>
      </c>
      <c r="D40" s="22" t="s">
        <v>20</v>
      </c>
      <c r="E40" s="36" t="s">
        <v>53</v>
      </c>
      <c r="F40" s="44"/>
      <c r="G40" s="25">
        <f>G41</f>
        <v>184.3</v>
      </c>
    </row>
    <row r="41" spans="2:7" ht="74.25" customHeight="1">
      <c r="B41" s="21" t="s">
        <v>31</v>
      </c>
      <c r="C41" s="22" t="s">
        <v>50</v>
      </c>
      <c r="D41" s="22" t="s">
        <v>20</v>
      </c>
      <c r="E41" s="36" t="s">
        <v>53</v>
      </c>
      <c r="F41" s="44" t="s">
        <v>32</v>
      </c>
      <c r="G41" s="25">
        <v>184.3</v>
      </c>
    </row>
    <row r="42" spans="2:7" ht="88.5" customHeight="1" thickBot="1">
      <c r="B42" s="26" t="s">
        <v>27</v>
      </c>
      <c r="C42" s="27" t="s">
        <v>50</v>
      </c>
      <c r="D42" s="27" t="s">
        <v>20</v>
      </c>
      <c r="E42" s="46" t="s">
        <v>53</v>
      </c>
      <c r="F42" s="47" t="s">
        <v>28</v>
      </c>
      <c r="G42" s="30">
        <v>16.5</v>
      </c>
    </row>
    <row r="43" spans="2:7" ht="76.5" customHeight="1" thickBot="1">
      <c r="B43" s="48" t="s">
        <v>54</v>
      </c>
      <c r="C43" s="14" t="s">
        <v>20</v>
      </c>
      <c r="D43" s="14" t="s">
        <v>18</v>
      </c>
      <c r="E43" s="14"/>
      <c r="F43" s="15"/>
      <c r="G43" s="49">
        <f t="shared" ref="G43:G48" si="0">G44</f>
        <v>110</v>
      </c>
    </row>
    <row r="44" spans="2:7" ht="101.25" customHeight="1">
      <c r="B44" s="32" t="s">
        <v>55</v>
      </c>
      <c r="C44" s="23" t="s">
        <v>20</v>
      </c>
      <c r="D44" s="23" t="s">
        <v>56</v>
      </c>
      <c r="E44" s="23"/>
      <c r="F44" s="33"/>
      <c r="G44" s="25">
        <f t="shared" si="0"/>
        <v>110</v>
      </c>
    </row>
    <row r="45" spans="2:7" ht="71.25" customHeight="1">
      <c r="B45" s="21" t="s">
        <v>21</v>
      </c>
      <c r="C45" s="22" t="s">
        <v>20</v>
      </c>
      <c r="D45" s="22" t="s">
        <v>56</v>
      </c>
      <c r="E45" s="22" t="s">
        <v>22</v>
      </c>
      <c r="F45" s="24"/>
      <c r="G45" s="25">
        <f t="shared" si="0"/>
        <v>110</v>
      </c>
    </row>
    <row r="46" spans="2:7" ht="87" customHeight="1" thickBot="1">
      <c r="B46" s="21" t="s">
        <v>23</v>
      </c>
      <c r="C46" s="22" t="s">
        <v>20</v>
      </c>
      <c r="D46" s="22" t="s">
        <v>56</v>
      </c>
      <c r="E46" s="22" t="s">
        <v>24</v>
      </c>
      <c r="F46" s="24"/>
      <c r="G46" s="25">
        <f t="shared" si="0"/>
        <v>110</v>
      </c>
    </row>
    <row r="47" spans="2:7" ht="70.5" customHeight="1">
      <c r="B47" s="50" t="s">
        <v>37</v>
      </c>
      <c r="C47" s="22" t="s">
        <v>20</v>
      </c>
      <c r="D47" s="22" t="s">
        <v>56</v>
      </c>
      <c r="E47" s="22" t="s">
        <v>38</v>
      </c>
      <c r="F47" s="24"/>
      <c r="G47" s="25">
        <f t="shared" si="0"/>
        <v>110</v>
      </c>
    </row>
    <row r="48" spans="2:7" ht="150.75" customHeight="1" thickBot="1">
      <c r="B48" s="51" t="s">
        <v>57</v>
      </c>
      <c r="C48" s="22" t="s">
        <v>20</v>
      </c>
      <c r="D48" s="22" t="s">
        <v>56</v>
      </c>
      <c r="E48" s="22" t="s">
        <v>38</v>
      </c>
      <c r="F48" s="24"/>
      <c r="G48" s="25">
        <f t="shared" si="0"/>
        <v>110</v>
      </c>
    </row>
    <row r="49" spans="2:7" ht="17.25" customHeight="1" thickBot="1">
      <c r="B49" s="52" t="s">
        <v>41</v>
      </c>
      <c r="C49" s="27" t="s">
        <v>20</v>
      </c>
      <c r="D49" s="27" t="s">
        <v>56</v>
      </c>
      <c r="E49" s="27" t="s">
        <v>58</v>
      </c>
      <c r="F49" s="53">
        <v>540</v>
      </c>
      <c r="G49" s="30">
        <v>110</v>
      </c>
    </row>
    <row r="50" spans="2:7" ht="15.75" thickBot="1">
      <c r="B50" s="54" t="s">
        <v>59</v>
      </c>
      <c r="C50" s="14" t="s">
        <v>30</v>
      </c>
      <c r="D50" s="14" t="s">
        <v>18</v>
      </c>
      <c r="E50" s="14"/>
      <c r="F50" s="15"/>
      <c r="G50" s="16">
        <f>G52+G64</f>
        <v>5909.7</v>
      </c>
    </row>
    <row r="51" spans="2:7" ht="68.25" customHeight="1" thickBot="1">
      <c r="B51" s="55" t="s">
        <v>60</v>
      </c>
      <c r="C51" s="56" t="s">
        <v>30</v>
      </c>
      <c r="D51" s="56" t="s">
        <v>56</v>
      </c>
      <c r="E51" s="56"/>
      <c r="F51" s="57"/>
      <c r="G51" s="58">
        <f>G52</f>
        <v>5229.7</v>
      </c>
    </row>
    <row r="52" spans="2:7" ht="69.75" customHeight="1">
      <c r="B52" s="32" t="s">
        <v>21</v>
      </c>
      <c r="C52" s="23" t="s">
        <v>30</v>
      </c>
      <c r="D52" s="23" t="s">
        <v>56</v>
      </c>
      <c r="E52" s="23" t="s">
        <v>22</v>
      </c>
      <c r="F52" s="33"/>
      <c r="G52" s="34">
        <f>G53</f>
        <v>5229.7</v>
      </c>
    </row>
    <row r="53" spans="2:7" ht="77.25" customHeight="1">
      <c r="B53" s="21" t="s">
        <v>23</v>
      </c>
      <c r="C53" s="23" t="s">
        <v>30</v>
      </c>
      <c r="D53" s="23" t="s">
        <v>56</v>
      </c>
      <c r="E53" s="22" t="s">
        <v>24</v>
      </c>
      <c r="F53" s="59"/>
      <c r="G53" s="25">
        <f>G54+G60+G56</f>
        <v>5229.7</v>
      </c>
    </row>
    <row r="54" spans="2:7" ht="44.25" customHeight="1">
      <c r="B54" s="60" t="s">
        <v>61</v>
      </c>
      <c r="C54" s="23" t="s">
        <v>30</v>
      </c>
      <c r="D54" s="23" t="s">
        <v>56</v>
      </c>
      <c r="E54" s="22" t="s">
        <v>62</v>
      </c>
      <c r="F54" s="37"/>
      <c r="G54" s="25">
        <f>G55</f>
        <v>1680.7</v>
      </c>
    </row>
    <row r="55" spans="2:7" ht="67.5" customHeight="1">
      <c r="B55" s="26" t="s">
        <v>27</v>
      </c>
      <c r="C55" s="23" t="s">
        <v>30</v>
      </c>
      <c r="D55" s="23" t="s">
        <v>56</v>
      </c>
      <c r="E55" s="22" t="s">
        <v>62</v>
      </c>
      <c r="F55" s="37" t="s">
        <v>28</v>
      </c>
      <c r="G55" s="25">
        <v>1680.7</v>
      </c>
    </row>
    <row r="56" spans="2:7" ht="96" customHeight="1">
      <c r="B56" s="26" t="s">
        <v>45</v>
      </c>
      <c r="C56" s="23" t="s">
        <v>30</v>
      </c>
      <c r="D56" s="23" t="s">
        <v>56</v>
      </c>
      <c r="E56" s="22" t="s">
        <v>46</v>
      </c>
      <c r="F56" s="37"/>
      <c r="G56" s="25">
        <f>G59+G57+G58</f>
        <v>2818</v>
      </c>
    </row>
    <row r="57" spans="2:7" ht="209.25" customHeight="1">
      <c r="B57" s="26" t="s">
        <v>63</v>
      </c>
      <c r="C57" s="23" t="s">
        <v>30</v>
      </c>
      <c r="D57" s="23" t="s">
        <v>56</v>
      </c>
      <c r="E57" s="22" t="s">
        <v>64</v>
      </c>
      <c r="F57" s="37" t="s">
        <v>28</v>
      </c>
      <c r="G57" s="25">
        <v>122.5</v>
      </c>
    </row>
    <row r="58" spans="2:7" ht="141.75" customHeight="1">
      <c r="B58" s="26" t="s">
        <v>65</v>
      </c>
      <c r="C58" s="23" t="s">
        <v>30</v>
      </c>
      <c r="D58" s="23" t="s">
        <v>56</v>
      </c>
      <c r="E58" s="22" t="s">
        <v>66</v>
      </c>
      <c r="F58" s="37" t="s">
        <v>28</v>
      </c>
      <c r="G58" s="25">
        <v>2470.5</v>
      </c>
    </row>
    <row r="59" spans="2:7" ht="111.75" customHeight="1">
      <c r="B59" s="26" t="s">
        <v>67</v>
      </c>
      <c r="C59" s="23" t="s">
        <v>30</v>
      </c>
      <c r="D59" s="23" t="s">
        <v>56</v>
      </c>
      <c r="E59" s="22" t="s">
        <v>68</v>
      </c>
      <c r="F59" s="37" t="s">
        <v>28</v>
      </c>
      <c r="G59" s="25">
        <v>225</v>
      </c>
    </row>
    <row r="60" spans="2:7" ht="74.25" customHeight="1">
      <c r="B60" s="21" t="s">
        <v>69</v>
      </c>
      <c r="C60" s="23" t="s">
        <v>30</v>
      </c>
      <c r="D60" s="23" t="s">
        <v>56</v>
      </c>
      <c r="E60" s="22" t="s">
        <v>70</v>
      </c>
      <c r="F60" s="37"/>
      <c r="G60" s="25">
        <f>G62+G63+G61</f>
        <v>731</v>
      </c>
    </row>
    <row r="61" spans="2:7" ht="144.75" customHeight="1">
      <c r="B61" s="21" t="s">
        <v>71</v>
      </c>
      <c r="C61" s="23" t="s">
        <v>30</v>
      </c>
      <c r="D61" s="23" t="s">
        <v>56</v>
      </c>
      <c r="E61" s="22" t="s">
        <v>72</v>
      </c>
      <c r="F61" s="37" t="s">
        <v>28</v>
      </c>
      <c r="G61" s="25">
        <v>31</v>
      </c>
    </row>
    <row r="62" spans="2:7" ht="120.75" customHeight="1">
      <c r="B62" s="21" t="s">
        <v>73</v>
      </c>
      <c r="C62" s="23" t="s">
        <v>30</v>
      </c>
      <c r="D62" s="23" t="s">
        <v>56</v>
      </c>
      <c r="E62" s="22" t="s">
        <v>74</v>
      </c>
      <c r="F62" s="37" t="s">
        <v>28</v>
      </c>
      <c r="G62" s="25">
        <v>650</v>
      </c>
    </row>
    <row r="63" spans="2:7" ht="108.75" customHeight="1">
      <c r="B63" s="21" t="s">
        <v>75</v>
      </c>
      <c r="C63" s="22" t="s">
        <v>30</v>
      </c>
      <c r="D63" s="22" t="s">
        <v>56</v>
      </c>
      <c r="E63" s="22" t="s">
        <v>76</v>
      </c>
      <c r="F63" s="37" t="s">
        <v>28</v>
      </c>
      <c r="G63" s="25">
        <v>50</v>
      </c>
    </row>
    <row r="64" spans="2:7" ht="20.25" customHeight="1">
      <c r="B64" s="61" t="s">
        <v>77</v>
      </c>
      <c r="C64" s="22" t="s">
        <v>30</v>
      </c>
      <c r="D64" s="22" t="s">
        <v>78</v>
      </c>
      <c r="E64" s="22"/>
      <c r="F64" s="24"/>
      <c r="G64" s="25">
        <f>G65</f>
        <v>680</v>
      </c>
    </row>
    <row r="65" spans="2:7" ht="58.5" customHeight="1">
      <c r="B65" s="32" t="s">
        <v>21</v>
      </c>
      <c r="C65" s="38" t="s">
        <v>30</v>
      </c>
      <c r="D65" s="38" t="s">
        <v>78</v>
      </c>
      <c r="E65" s="22" t="s">
        <v>22</v>
      </c>
      <c r="F65" s="24"/>
      <c r="G65" s="25">
        <f>G66</f>
        <v>680</v>
      </c>
    </row>
    <row r="66" spans="2:7" ht="75.75" customHeight="1">
      <c r="B66" s="21" t="s">
        <v>23</v>
      </c>
      <c r="C66" s="38" t="s">
        <v>30</v>
      </c>
      <c r="D66" s="38" t="s">
        <v>78</v>
      </c>
      <c r="E66" s="22" t="s">
        <v>24</v>
      </c>
      <c r="F66" s="37"/>
      <c r="G66" s="25">
        <f>G67</f>
        <v>680</v>
      </c>
    </row>
    <row r="67" spans="2:7" ht="61.5" customHeight="1">
      <c r="B67" s="60" t="s">
        <v>61</v>
      </c>
      <c r="C67" s="38" t="s">
        <v>30</v>
      </c>
      <c r="D67" s="38" t="s">
        <v>78</v>
      </c>
      <c r="E67" s="22" t="s">
        <v>62</v>
      </c>
      <c r="F67" s="37"/>
      <c r="G67" s="25">
        <f>G68</f>
        <v>680</v>
      </c>
    </row>
    <row r="68" spans="2:7" ht="84.75" customHeight="1">
      <c r="B68" s="26" t="s">
        <v>27</v>
      </c>
      <c r="C68" s="38" t="s">
        <v>30</v>
      </c>
      <c r="D68" s="38" t="s">
        <v>78</v>
      </c>
      <c r="E68" s="22" t="s">
        <v>62</v>
      </c>
      <c r="F68" s="37" t="s">
        <v>28</v>
      </c>
      <c r="G68" s="25">
        <v>680</v>
      </c>
    </row>
    <row r="69" spans="2:7" ht="62.25" customHeight="1">
      <c r="B69" s="62" t="s">
        <v>79</v>
      </c>
      <c r="C69" s="63" t="s">
        <v>80</v>
      </c>
      <c r="D69" s="63" t="s">
        <v>18</v>
      </c>
      <c r="E69" s="63"/>
      <c r="F69" s="64"/>
      <c r="G69" s="65">
        <f>G70+G80+G85</f>
        <v>13215.2</v>
      </c>
    </row>
    <row r="70" spans="2:7">
      <c r="B70" s="62" t="s">
        <v>81</v>
      </c>
      <c r="C70" s="63" t="s">
        <v>80</v>
      </c>
      <c r="D70" s="63" t="s">
        <v>17</v>
      </c>
      <c r="E70" s="63"/>
      <c r="F70" s="49"/>
      <c r="G70" s="65">
        <f>G71</f>
        <v>5730.9</v>
      </c>
    </row>
    <row r="71" spans="2:7" ht="64.5" customHeight="1">
      <c r="B71" s="21" t="s">
        <v>21</v>
      </c>
      <c r="C71" s="22" t="s">
        <v>80</v>
      </c>
      <c r="D71" s="22" t="s">
        <v>17</v>
      </c>
      <c r="E71" s="22" t="s">
        <v>22</v>
      </c>
      <c r="F71" s="24"/>
      <c r="G71" s="66">
        <f>G72</f>
        <v>5730.9</v>
      </c>
    </row>
    <row r="72" spans="2:7" ht="75.75" customHeight="1">
      <c r="B72" s="21" t="s">
        <v>23</v>
      </c>
      <c r="C72" s="22" t="s">
        <v>80</v>
      </c>
      <c r="D72" s="22" t="s">
        <v>17</v>
      </c>
      <c r="E72" s="22" t="s">
        <v>24</v>
      </c>
      <c r="F72" s="24"/>
      <c r="G72" s="66">
        <f>G73+G77+G75</f>
        <v>5730.9</v>
      </c>
    </row>
    <row r="73" spans="2:7" ht="42.75" customHeight="1">
      <c r="B73" s="60" t="s">
        <v>61</v>
      </c>
      <c r="C73" s="22" t="s">
        <v>80</v>
      </c>
      <c r="D73" s="22" t="s">
        <v>17</v>
      </c>
      <c r="E73" s="22" t="s">
        <v>62</v>
      </c>
      <c r="F73" s="37"/>
      <c r="G73" s="66">
        <f>G74</f>
        <v>1250</v>
      </c>
    </row>
    <row r="74" spans="2:7" ht="69.75" customHeight="1">
      <c r="B74" s="26" t="s">
        <v>27</v>
      </c>
      <c r="C74" s="22" t="s">
        <v>80</v>
      </c>
      <c r="D74" s="22" t="s">
        <v>17</v>
      </c>
      <c r="E74" s="22" t="s">
        <v>62</v>
      </c>
      <c r="F74" s="37" t="s">
        <v>28</v>
      </c>
      <c r="G74" s="66">
        <v>1250</v>
      </c>
    </row>
    <row r="75" spans="2:7" ht="78.75" customHeight="1">
      <c r="B75" s="26" t="s">
        <v>45</v>
      </c>
      <c r="C75" s="22" t="s">
        <v>80</v>
      </c>
      <c r="D75" s="22" t="s">
        <v>17</v>
      </c>
      <c r="E75" s="22" t="s">
        <v>46</v>
      </c>
      <c r="F75" s="24"/>
      <c r="G75" s="25">
        <f>G76</f>
        <v>1604.4</v>
      </c>
    </row>
    <row r="76" spans="2:7" ht="99" customHeight="1">
      <c r="B76" s="26" t="s">
        <v>82</v>
      </c>
      <c r="C76" s="22" t="s">
        <v>80</v>
      </c>
      <c r="D76" s="22" t="s">
        <v>17</v>
      </c>
      <c r="E76" s="22" t="s">
        <v>83</v>
      </c>
      <c r="F76" s="24" t="s">
        <v>84</v>
      </c>
      <c r="G76" s="25">
        <v>1604.4</v>
      </c>
    </row>
    <row r="77" spans="2:7" ht="111" customHeight="1">
      <c r="B77" s="21" t="s">
        <v>69</v>
      </c>
      <c r="C77" s="22" t="s">
        <v>80</v>
      </c>
      <c r="D77" s="22" t="s">
        <v>17</v>
      </c>
      <c r="E77" s="22" t="s">
        <v>70</v>
      </c>
      <c r="F77" s="37"/>
      <c r="G77" s="66">
        <f>G79+G78</f>
        <v>2876.5</v>
      </c>
    </row>
    <row r="78" spans="2:7" ht="127.5" customHeight="1">
      <c r="B78" s="21" t="s">
        <v>85</v>
      </c>
      <c r="C78" s="22" t="s">
        <v>80</v>
      </c>
      <c r="D78" s="22" t="s">
        <v>17</v>
      </c>
      <c r="E78" s="22" t="s">
        <v>86</v>
      </c>
      <c r="F78" s="37" t="s">
        <v>84</v>
      </c>
      <c r="G78" s="66">
        <v>84.5</v>
      </c>
    </row>
    <row r="79" spans="2:7" ht="177.75" customHeight="1">
      <c r="B79" s="21" t="s">
        <v>87</v>
      </c>
      <c r="C79" s="22" t="s">
        <v>80</v>
      </c>
      <c r="D79" s="22" t="s">
        <v>17</v>
      </c>
      <c r="E79" s="22" t="s">
        <v>88</v>
      </c>
      <c r="F79" s="37" t="s">
        <v>28</v>
      </c>
      <c r="G79" s="66">
        <v>2792</v>
      </c>
    </row>
    <row r="80" spans="2:7">
      <c r="B80" s="67" t="s">
        <v>89</v>
      </c>
      <c r="C80" s="63" t="s">
        <v>80</v>
      </c>
      <c r="D80" s="63" t="s">
        <v>50</v>
      </c>
      <c r="E80" s="63"/>
      <c r="F80" s="59"/>
      <c r="G80" s="49">
        <f>G81</f>
        <v>690</v>
      </c>
    </row>
    <row r="81" spans="2:7" ht="39">
      <c r="B81" s="21" t="s">
        <v>21</v>
      </c>
      <c r="C81" s="22" t="s">
        <v>80</v>
      </c>
      <c r="D81" s="22" t="s">
        <v>50</v>
      </c>
      <c r="E81" s="22" t="s">
        <v>22</v>
      </c>
      <c r="F81" s="24"/>
      <c r="G81" s="66">
        <f>G82</f>
        <v>690</v>
      </c>
    </row>
    <row r="82" spans="2:7" ht="124.5" customHeight="1">
      <c r="B82" s="21" t="s">
        <v>23</v>
      </c>
      <c r="C82" s="22" t="s">
        <v>80</v>
      </c>
      <c r="D82" s="22" t="s">
        <v>50</v>
      </c>
      <c r="E82" s="22" t="s">
        <v>24</v>
      </c>
      <c r="F82" s="24"/>
      <c r="G82" s="66">
        <f>G83</f>
        <v>690</v>
      </c>
    </row>
    <row r="83" spans="2:7" ht="39">
      <c r="B83" s="60" t="s">
        <v>61</v>
      </c>
      <c r="C83" s="22" t="s">
        <v>80</v>
      </c>
      <c r="D83" s="22" t="s">
        <v>50</v>
      </c>
      <c r="E83" s="22" t="s">
        <v>62</v>
      </c>
      <c r="F83" s="37"/>
      <c r="G83" s="66">
        <f>G84</f>
        <v>690</v>
      </c>
    </row>
    <row r="84" spans="2:7" ht="117.75" customHeight="1">
      <c r="B84" s="26" t="s">
        <v>27</v>
      </c>
      <c r="C84" s="22" t="s">
        <v>80</v>
      </c>
      <c r="D84" s="22" t="s">
        <v>50</v>
      </c>
      <c r="E84" s="22" t="s">
        <v>62</v>
      </c>
      <c r="F84" s="37" t="s">
        <v>28</v>
      </c>
      <c r="G84" s="66">
        <v>690</v>
      </c>
    </row>
    <row r="85" spans="2:7">
      <c r="B85" s="67" t="s">
        <v>90</v>
      </c>
      <c r="C85" s="63" t="s">
        <v>80</v>
      </c>
      <c r="D85" s="63" t="s">
        <v>20</v>
      </c>
      <c r="E85" s="63"/>
      <c r="F85" s="59"/>
      <c r="G85" s="49">
        <f>G86</f>
        <v>6794.3</v>
      </c>
    </row>
    <row r="86" spans="2:7" ht="95.25" customHeight="1">
      <c r="B86" s="21" t="s">
        <v>21</v>
      </c>
      <c r="C86" s="22" t="s">
        <v>80</v>
      </c>
      <c r="D86" s="22" t="s">
        <v>20</v>
      </c>
      <c r="E86" s="22" t="s">
        <v>22</v>
      </c>
      <c r="F86" s="37"/>
      <c r="G86" s="25">
        <f>G87</f>
        <v>6794.3</v>
      </c>
    </row>
    <row r="87" spans="2:7" ht="115.5" customHeight="1">
      <c r="B87" s="21" t="s">
        <v>23</v>
      </c>
      <c r="C87" s="22" t="s">
        <v>80</v>
      </c>
      <c r="D87" s="22" t="s">
        <v>20</v>
      </c>
      <c r="E87" s="22" t="s">
        <v>24</v>
      </c>
      <c r="F87" s="37"/>
      <c r="G87" s="25">
        <f>G88+G91+G94+G99+G97</f>
        <v>6794.3</v>
      </c>
    </row>
    <row r="88" spans="2:7">
      <c r="B88" s="21" t="s">
        <v>91</v>
      </c>
      <c r="C88" s="22" t="s">
        <v>80</v>
      </c>
      <c r="D88" s="22" t="s">
        <v>20</v>
      </c>
      <c r="E88" s="22" t="s">
        <v>92</v>
      </c>
      <c r="F88" s="37"/>
      <c r="G88" s="25">
        <f>G89</f>
        <v>1100</v>
      </c>
    </row>
    <row r="89" spans="2:7" ht="81" customHeight="1">
      <c r="B89" s="60" t="s">
        <v>61</v>
      </c>
      <c r="C89" s="22" t="s">
        <v>80</v>
      </c>
      <c r="D89" s="22" t="s">
        <v>20</v>
      </c>
      <c r="E89" s="22" t="s">
        <v>92</v>
      </c>
      <c r="F89" s="37"/>
      <c r="G89" s="25">
        <f>G90</f>
        <v>1100</v>
      </c>
    </row>
    <row r="90" spans="2:7" ht="106.5" customHeight="1">
      <c r="B90" s="26" t="s">
        <v>27</v>
      </c>
      <c r="C90" s="22" t="s">
        <v>80</v>
      </c>
      <c r="D90" s="22" t="s">
        <v>20</v>
      </c>
      <c r="E90" s="22" t="s">
        <v>92</v>
      </c>
      <c r="F90" s="37" t="s">
        <v>28</v>
      </c>
      <c r="G90" s="25">
        <v>1100</v>
      </c>
    </row>
    <row r="91" spans="2:7" ht="69" customHeight="1">
      <c r="B91" s="21" t="s">
        <v>93</v>
      </c>
      <c r="C91" s="22" t="s">
        <v>80</v>
      </c>
      <c r="D91" s="22" t="s">
        <v>20</v>
      </c>
      <c r="E91" s="22" t="s">
        <v>94</v>
      </c>
      <c r="F91" s="37"/>
      <c r="G91" s="25">
        <f>G92</f>
        <v>250</v>
      </c>
    </row>
    <row r="92" spans="2:7" ht="38.25" customHeight="1">
      <c r="B92" s="60" t="s">
        <v>95</v>
      </c>
      <c r="C92" s="22" t="s">
        <v>80</v>
      </c>
      <c r="D92" s="22" t="s">
        <v>20</v>
      </c>
      <c r="E92" s="22" t="s">
        <v>94</v>
      </c>
      <c r="F92" s="24"/>
      <c r="G92" s="25">
        <f>G93</f>
        <v>250</v>
      </c>
    </row>
    <row r="93" spans="2:7" ht="52.5" customHeight="1">
      <c r="B93" s="26" t="s">
        <v>27</v>
      </c>
      <c r="C93" s="22" t="s">
        <v>80</v>
      </c>
      <c r="D93" s="22" t="s">
        <v>20</v>
      </c>
      <c r="E93" s="22" t="s">
        <v>94</v>
      </c>
      <c r="F93" s="24" t="s">
        <v>28</v>
      </c>
      <c r="G93" s="25">
        <v>250</v>
      </c>
    </row>
    <row r="94" spans="2:7" ht="40.5" customHeight="1">
      <c r="B94" s="21" t="s">
        <v>96</v>
      </c>
      <c r="C94" s="22" t="s">
        <v>80</v>
      </c>
      <c r="D94" s="22" t="s">
        <v>20</v>
      </c>
      <c r="E94" s="22" t="s">
        <v>97</v>
      </c>
      <c r="F94" s="24"/>
      <c r="G94" s="25">
        <f>G95</f>
        <v>3018.1</v>
      </c>
    </row>
    <row r="95" spans="2:7" ht="44.25" customHeight="1">
      <c r="B95" s="60" t="s">
        <v>61</v>
      </c>
      <c r="C95" s="22" t="s">
        <v>80</v>
      </c>
      <c r="D95" s="22" t="s">
        <v>20</v>
      </c>
      <c r="E95" s="22" t="s">
        <v>97</v>
      </c>
      <c r="F95" s="24"/>
      <c r="G95" s="25">
        <f>G96</f>
        <v>3018.1</v>
      </c>
    </row>
    <row r="96" spans="2:7" ht="64.5" customHeight="1">
      <c r="B96" s="26" t="s">
        <v>27</v>
      </c>
      <c r="C96" s="22" t="s">
        <v>80</v>
      </c>
      <c r="D96" s="22" t="s">
        <v>20</v>
      </c>
      <c r="E96" s="22" t="s">
        <v>97</v>
      </c>
      <c r="F96" s="24" t="s">
        <v>28</v>
      </c>
      <c r="G96" s="25">
        <v>3018.1</v>
      </c>
    </row>
    <row r="97" spans="2:7" ht="90.75" customHeight="1">
      <c r="B97" s="26" t="s">
        <v>45</v>
      </c>
      <c r="C97" s="22" t="s">
        <v>80</v>
      </c>
      <c r="D97" s="22" t="s">
        <v>20</v>
      </c>
      <c r="E97" s="22" t="s">
        <v>46</v>
      </c>
      <c r="F97" s="24"/>
      <c r="G97" s="25">
        <f>G98</f>
        <v>2176.1999999999998</v>
      </c>
    </row>
    <row r="98" spans="2:7" ht="108.75" customHeight="1">
      <c r="B98" s="26" t="s">
        <v>67</v>
      </c>
      <c r="C98" s="22" t="s">
        <v>80</v>
      </c>
      <c r="D98" s="22" t="s">
        <v>20</v>
      </c>
      <c r="E98" s="22" t="s">
        <v>68</v>
      </c>
      <c r="F98" s="24" t="s">
        <v>28</v>
      </c>
      <c r="G98" s="25">
        <v>2176.1999999999998</v>
      </c>
    </row>
    <row r="99" spans="2:7" ht="75" customHeight="1">
      <c r="B99" s="21" t="s">
        <v>69</v>
      </c>
      <c r="C99" s="23" t="s">
        <v>80</v>
      </c>
      <c r="D99" s="23" t="s">
        <v>20</v>
      </c>
      <c r="E99" s="22" t="s">
        <v>70</v>
      </c>
      <c r="F99" s="24"/>
      <c r="G99" s="25">
        <f>G100</f>
        <v>250</v>
      </c>
    </row>
    <row r="100" spans="2:7" ht="99.75" customHeight="1">
      <c r="B100" s="21" t="s">
        <v>98</v>
      </c>
      <c r="C100" s="23" t="s">
        <v>80</v>
      </c>
      <c r="D100" s="23" t="s">
        <v>20</v>
      </c>
      <c r="E100" s="22" t="s">
        <v>76</v>
      </c>
      <c r="F100" s="24" t="s">
        <v>28</v>
      </c>
      <c r="G100" s="25">
        <v>250</v>
      </c>
    </row>
    <row r="101" spans="2:7" ht="20.25" customHeight="1">
      <c r="B101" s="68" t="s">
        <v>99</v>
      </c>
      <c r="C101" s="63" t="s">
        <v>100</v>
      </c>
      <c r="D101" s="63" t="s">
        <v>18</v>
      </c>
      <c r="E101" s="63"/>
      <c r="F101" s="59"/>
      <c r="G101" s="49">
        <f>G102</f>
        <v>8262.2000000000007</v>
      </c>
    </row>
    <row r="102" spans="2:7">
      <c r="B102" s="61" t="s">
        <v>101</v>
      </c>
      <c r="C102" s="22" t="s">
        <v>100</v>
      </c>
      <c r="D102" s="22" t="s">
        <v>17</v>
      </c>
      <c r="E102" s="22"/>
      <c r="F102" s="24"/>
      <c r="G102" s="25">
        <f>G103</f>
        <v>8262.2000000000007</v>
      </c>
    </row>
    <row r="103" spans="2:7" ht="44.25" customHeight="1">
      <c r="B103" s="21" t="s">
        <v>21</v>
      </c>
      <c r="C103" s="22" t="s">
        <v>100</v>
      </c>
      <c r="D103" s="22" t="s">
        <v>17</v>
      </c>
      <c r="E103" s="22" t="s">
        <v>22</v>
      </c>
      <c r="F103" s="59"/>
      <c r="G103" s="25">
        <f>G104</f>
        <v>8262.2000000000007</v>
      </c>
    </row>
    <row r="104" spans="2:7" ht="54" customHeight="1">
      <c r="B104" s="60" t="s">
        <v>102</v>
      </c>
      <c r="C104" s="22" t="s">
        <v>100</v>
      </c>
      <c r="D104" s="22" t="s">
        <v>17</v>
      </c>
      <c r="E104" s="22" t="s">
        <v>103</v>
      </c>
      <c r="F104" s="59"/>
      <c r="G104" s="25">
        <f>G105+G110</f>
        <v>8262.2000000000007</v>
      </c>
    </row>
    <row r="105" spans="2:7" ht="43.5" customHeight="1">
      <c r="B105" s="60" t="s">
        <v>104</v>
      </c>
      <c r="C105" s="22" t="s">
        <v>100</v>
      </c>
      <c r="D105" s="22" t="s">
        <v>17</v>
      </c>
      <c r="E105" s="22" t="s">
        <v>105</v>
      </c>
      <c r="F105" s="59"/>
      <c r="G105" s="25">
        <f>G107+G108+G109</f>
        <v>1341.2</v>
      </c>
    </row>
    <row r="106" spans="2:7" ht="54.75" customHeight="1">
      <c r="B106" s="60" t="s">
        <v>106</v>
      </c>
      <c r="C106" s="22" t="s">
        <v>100</v>
      </c>
      <c r="D106" s="22" t="s">
        <v>17</v>
      </c>
      <c r="E106" s="22" t="s">
        <v>107</v>
      </c>
      <c r="F106" s="59"/>
      <c r="G106" s="25">
        <f>G107+G108+G109</f>
        <v>1341.2</v>
      </c>
    </row>
    <row r="107" spans="2:7" ht="54" customHeight="1">
      <c r="B107" s="21" t="s">
        <v>108</v>
      </c>
      <c r="C107" s="22" t="s">
        <v>100</v>
      </c>
      <c r="D107" s="22" t="s">
        <v>17</v>
      </c>
      <c r="E107" s="22" t="s">
        <v>107</v>
      </c>
      <c r="F107" s="37" t="s">
        <v>109</v>
      </c>
      <c r="G107" s="25">
        <v>1041.2</v>
      </c>
    </row>
    <row r="108" spans="2:7" ht="77.25" customHeight="1">
      <c r="B108" s="21" t="s">
        <v>27</v>
      </c>
      <c r="C108" s="22" t="s">
        <v>100</v>
      </c>
      <c r="D108" s="22" t="s">
        <v>17</v>
      </c>
      <c r="E108" s="22" t="s">
        <v>107</v>
      </c>
      <c r="F108" s="24" t="s">
        <v>28</v>
      </c>
      <c r="G108" s="25">
        <v>299</v>
      </c>
    </row>
    <row r="109" spans="2:7" ht="38.25" customHeight="1">
      <c r="B109" s="21" t="s">
        <v>33</v>
      </c>
      <c r="C109" s="22" t="s">
        <v>100</v>
      </c>
      <c r="D109" s="22" t="s">
        <v>17</v>
      </c>
      <c r="E109" s="22" t="s">
        <v>107</v>
      </c>
      <c r="F109" s="24" t="s">
        <v>34</v>
      </c>
      <c r="G109" s="25">
        <v>1</v>
      </c>
    </row>
    <row r="110" spans="2:7" ht="37.5" customHeight="1">
      <c r="B110" s="69" t="s">
        <v>110</v>
      </c>
      <c r="C110" s="22" t="s">
        <v>100</v>
      </c>
      <c r="D110" s="22" t="s">
        <v>17</v>
      </c>
      <c r="E110" s="22" t="s">
        <v>111</v>
      </c>
      <c r="F110" s="24"/>
      <c r="G110" s="25">
        <f>G111+G115</f>
        <v>6921</v>
      </c>
    </row>
    <row r="111" spans="2:7" ht="50.25" customHeight="1">
      <c r="B111" s="69" t="s">
        <v>112</v>
      </c>
      <c r="C111" s="22" t="s">
        <v>100</v>
      </c>
      <c r="D111" s="22" t="s">
        <v>17</v>
      </c>
      <c r="E111" s="22" t="s">
        <v>113</v>
      </c>
      <c r="F111" s="24"/>
      <c r="G111" s="25">
        <f>G112+G113+G114</f>
        <v>5721</v>
      </c>
    </row>
    <row r="112" spans="2:7" ht="52.5" customHeight="1">
      <c r="B112" s="21" t="s">
        <v>108</v>
      </c>
      <c r="C112" s="22" t="s">
        <v>100</v>
      </c>
      <c r="D112" s="22" t="s">
        <v>17</v>
      </c>
      <c r="E112" s="22" t="s">
        <v>113</v>
      </c>
      <c r="F112" s="37" t="s">
        <v>109</v>
      </c>
      <c r="G112" s="25">
        <v>4232</v>
      </c>
    </row>
    <row r="113" spans="2:7" ht="67.5" customHeight="1">
      <c r="B113" s="21" t="s">
        <v>27</v>
      </c>
      <c r="C113" s="22" t="s">
        <v>100</v>
      </c>
      <c r="D113" s="22" t="s">
        <v>17</v>
      </c>
      <c r="E113" s="22" t="s">
        <v>113</v>
      </c>
      <c r="F113" s="37" t="s">
        <v>28</v>
      </c>
      <c r="G113" s="25">
        <v>1482</v>
      </c>
    </row>
    <row r="114" spans="2:7" ht="26.25">
      <c r="B114" s="21" t="s">
        <v>33</v>
      </c>
      <c r="C114" s="22" t="s">
        <v>100</v>
      </c>
      <c r="D114" s="22" t="s">
        <v>17</v>
      </c>
      <c r="E114" s="22" t="s">
        <v>113</v>
      </c>
      <c r="F114" s="37" t="s">
        <v>34</v>
      </c>
      <c r="G114" s="30">
        <v>7</v>
      </c>
    </row>
    <row r="115" spans="2:7" ht="75.75" customHeight="1" thickBot="1">
      <c r="B115" s="26" t="s">
        <v>114</v>
      </c>
      <c r="C115" s="22" t="s">
        <v>100</v>
      </c>
      <c r="D115" s="22" t="s">
        <v>17</v>
      </c>
      <c r="E115" s="22" t="s">
        <v>115</v>
      </c>
      <c r="F115" s="37" t="s">
        <v>28</v>
      </c>
      <c r="G115" s="30">
        <v>1200</v>
      </c>
    </row>
    <row r="116" spans="2:7">
      <c r="B116" s="70" t="s">
        <v>116</v>
      </c>
      <c r="C116" s="56" t="s">
        <v>117</v>
      </c>
      <c r="D116" s="56" t="s">
        <v>18</v>
      </c>
      <c r="E116" s="56"/>
      <c r="F116" s="71"/>
      <c r="G116" s="72">
        <f>G117</f>
        <v>680</v>
      </c>
    </row>
    <row r="117" spans="2:7">
      <c r="B117" s="67" t="s">
        <v>118</v>
      </c>
      <c r="C117" s="22" t="s">
        <v>117</v>
      </c>
      <c r="D117" s="22" t="s">
        <v>17</v>
      </c>
      <c r="E117" s="22"/>
      <c r="F117" s="64"/>
      <c r="G117" s="66">
        <f>G118</f>
        <v>680</v>
      </c>
    </row>
    <row r="118" spans="2:7" ht="57" customHeight="1">
      <c r="B118" s="21" t="s">
        <v>21</v>
      </c>
      <c r="C118" s="22" t="s">
        <v>117</v>
      </c>
      <c r="D118" s="73" t="s">
        <v>17</v>
      </c>
      <c r="E118" s="22" t="s">
        <v>22</v>
      </c>
      <c r="F118" s="73"/>
      <c r="G118" s="66">
        <f>G119</f>
        <v>680</v>
      </c>
    </row>
    <row r="119" spans="2:7" ht="75" customHeight="1">
      <c r="B119" s="21" t="s">
        <v>23</v>
      </c>
      <c r="C119" s="22" t="s">
        <v>117</v>
      </c>
      <c r="D119" s="73" t="s">
        <v>17</v>
      </c>
      <c r="E119" s="22" t="s">
        <v>24</v>
      </c>
      <c r="F119" s="73"/>
      <c r="G119" s="66">
        <f>G120</f>
        <v>680</v>
      </c>
    </row>
    <row r="120" spans="2:7" ht="51.75" customHeight="1">
      <c r="B120" s="60" t="s">
        <v>61</v>
      </c>
      <c r="C120" s="22" t="s">
        <v>117</v>
      </c>
      <c r="D120" s="73" t="s">
        <v>17</v>
      </c>
      <c r="E120" s="22" t="s">
        <v>62</v>
      </c>
      <c r="F120" s="73"/>
      <c r="G120" s="66">
        <f>G121</f>
        <v>680</v>
      </c>
    </row>
    <row r="121" spans="2:7" ht="45.75" customHeight="1" thickBot="1">
      <c r="B121" s="45" t="s">
        <v>119</v>
      </c>
      <c r="C121" s="22" t="s">
        <v>117</v>
      </c>
      <c r="D121" s="73" t="s">
        <v>17</v>
      </c>
      <c r="E121" s="22" t="s">
        <v>62</v>
      </c>
      <c r="F121" s="73" t="s">
        <v>120</v>
      </c>
      <c r="G121" s="66">
        <v>680</v>
      </c>
    </row>
    <row r="122" spans="2:7" ht="21" thickBot="1">
      <c r="B122" s="74" t="s">
        <v>121</v>
      </c>
      <c r="C122" s="75"/>
      <c r="D122" s="75"/>
      <c r="E122" s="76"/>
      <c r="F122" s="77"/>
      <c r="G122" s="78">
        <f>G14+G36+G43+G50+G69+G101+G116</f>
        <v>36903.300000000003</v>
      </c>
    </row>
  </sheetData>
  <mergeCells count="13">
    <mergeCell ref="B7:G7"/>
    <mergeCell ref="C2:G2"/>
    <mergeCell ref="C3:G3"/>
    <mergeCell ref="C4:G4"/>
    <mergeCell ref="C5:G5"/>
    <mergeCell ref="B6:G6"/>
    <mergeCell ref="G9:G11"/>
    <mergeCell ref="B8:E8"/>
    <mergeCell ref="B9:B11"/>
    <mergeCell ref="C9:C11"/>
    <mergeCell ref="D9:D11"/>
    <mergeCell ref="E9:E11"/>
    <mergeCell ref="F9:F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2015-08-17T11:59:04Z</dcterms:modified>
</cp:coreProperties>
</file>