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na\Desktop\"/>
    </mc:Choice>
  </mc:AlternateContent>
  <bookViews>
    <workbookView xWindow="0" yWindow="0" windowWidth="28800" windowHeight="11835"/>
  </bookViews>
  <sheets>
    <sheet name="МО" sheetId="3" r:id="rId1"/>
  </sheets>
  <calcPr calcId="152511"/>
</workbook>
</file>

<file path=xl/calcChain.xml><?xml version="1.0" encoding="utf-8"?>
<calcChain xmlns="http://schemas.openxmlformats.org/spreadsheetml/2006/main">
  <c r="AD30" i="3" l="1"/>
  <c r="AE30" i="3"/>
  <c r="AC30" i="3"/>
  <c r="AD42" i="3" l="1"/>
  <c r="AE42" i="3"/>
  <c r="AC42" i="3"/>
  <c r="AC41" i="3" s="1"/>
  <c r="AC40" i="3" s="1"/>
  <c r="AD41" i="3"/>
  <c r="AD40" i="3" s="1"/>
  <c r="AE41" i="3"/>
  <c r="AE40" i="3"/>
  <c r="AD37" i="3"/>
  <c r="AD36" i="3" s="1"/>
  <c r="AE37" i="3"/>
  <c r="AC37" i="3"/>
  <c r="AC36" i="3" s="1"/>
  <c r="AE36" i="3"/>
  <c r="AD26" i="3"/>
  <c r="AE26" i="3"/>
  <c r="AC26" i="3"/>
  <c r="AD21" i="3" l="1"/>
  <c r="AD20" i="3" s="1"/>
  <c r="AE21" i="3"/>
  <c r="AE20" i="3" s="1"/>
  <c r="AC21" i="3"/>
  <c r="AC20" i="3" s="1"/>
  <c r="AC19" i="3" l="1"/>
  <c r="AC46" i="3" s="1"/>
  <c r="AD19" i="3"/>
  <c r="AD46" i="3" s="1"/>
  <c r="AE19" i="3"/>
  <c r="AE46" i="3" s="1"/>
</calcChain>
</file>

<file path=xl/sharedStrings.xml><?xml version="1.0" encoding="utf-8"?>
<sst xmlns="http://schemas.openxmlformats.org/spreadsheetml/2006/main" count="503" uniqueCount="134">
  <si>
    <t>Код строки</t>
  </si>
  <si>
    <t xml:space="preserve">Код расхода по БК </t>
  </si>
  <si>
    <t xml:space="preserve">Объем средств на исполнение расходного обязательства 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</si>
  <si>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</si>
  <si>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</si>
  <si>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</si>
  <si>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</si>
  <si>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</si>
  <si>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</si>
  <si>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очередной
2018г.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</si>
  <si>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</si>
  <si>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</si>
  <si>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</si>
  <si>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</si>
  <si>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</si>
  <si>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</si>
  <si>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</si>
  <si>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</si>
  <si>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</si>
  <si>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</si>
  <si>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</si>
  <si>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</si>
  <si>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</si>
  <si>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</si>
  <si>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</si>
  <si>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</si>
  <si>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</si>
  <si>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 xml:space="preserve">плановый период
</t>
  </si>
  <si>
    <t>раздел/
подраздел</t>
  </si>
  <si>
    <t>2019г.</t>
  </si>
  <si>
    <t>2020г.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</si>
  <si>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</si>
  <si>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</si>
  <si>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</si>
  <si>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</si>
  <si>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</si>
  <si>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</si>
  <si>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</si>
  <si>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5.1.1.3. владение, пользование и распоряжение имуществом, находящимся в муниципальной собственности сельского поселения</t>
  </si>
  <si>
    <t>4905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</si>
  <si>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</si>
  <si>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 ст.14, п.1, подп.3
</t>
  </si>
  <si>
    <t xml:space="preserve">06.10.2003-не установлен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</si>
  <si>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</si>
  <si>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</si>
  <si>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 xml:space="preserve"> ст.14, п.1, подп.12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</si>
  <si>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</si>
  <si>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</si>
  <si>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 ст.14, п.1, подп.19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</si>
  <si>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</si>
  <si>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</si>
  <si>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</si>
  <si>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</si>
  <si>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 xml:space="preserve"> ст.14, п.1, подп.5
</t>
  </si>
  <si>
    <t>5.1.2.9. организация библиотечного обслуживания населения, комплектование и обеспечение сохранности библиотечных фондов библиотек поселения</t>
  </si>
  <si>
    <t>5009</t>
  </si>
  <si>
    <t xml:space="preserve"> ст.14, п.1, подп.11
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</si>
  <si>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</si>
  <si>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</si>
  <si>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 xml:space="preserve"> ст.14, п.1, подп.20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</si>
  <si>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</si>
  <si>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</si>
  <si>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</si>
  <si>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</si>
  <si>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 ст.14, п.1, подп.1
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</si>
  <si>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</si>
  <si>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</si>
  <si>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</si>
  <si>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</si>
  <si>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</si>
  <si>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</si>
  <si>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
</t>
  </si>
  <si>
    <t xml:space="preserve">в целом
</t>
  </si>
  <si>
    <t xml:space="preserve">21.06.2006-не установлен
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</si>
  <si>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</si>
  <si>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</si>
  <si>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Областной закон Ленинградской области №116-оз от 13.10.2006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
</t>
  </si>
  <si>
    <t xml:space="preserve"> ст.1, 6, 
</t>
  </si>
  <si>
    <t xml:space="preserve">02.11.2006-не установлен
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</si>
  <si>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</si>
  <si>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</si>
  <si>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</si>
  <si>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</si>
  <si>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</si>
  <si>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</si>
  <si>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</si>
  <si>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5902</t>
  </si>
  <si>
    <t>5.5.2.1.2. осуществление контроля за исполнением бюджета поселения</t>
  </si>
  <si>
    <t>5903</t>
  </si>
  <si>
    <t>5.5.2.1.24. организация ритуальных услуг и содержание мест захоронения</t>
  </si>
  <si>
    <t>5925</t>
  </si>
  <si>
    <t xml:space="preserve"> Итого расходных обязательств муниципальных образований</t>
  </si>
  <si>
    <t>7800</t>
  </si>
  <si>
    <t xml:space="preserve">Наименование расходного обязательства, вопроса местного значения, полномочия, права муниципального образования
</t>
  </si>
  <si>
    <t xml:space="preserve">Российской Федерации </t>
  </si>
  <si>
    <t>муниципального образования</t>
  </si>
  <si>
    <t xml:space="preserve">  Правовое основание финансового обеспечения и расходования средств (нормативные правовые акты, договоры, соглашения)</t>
  </si>
  <si>
    <t>РЕЕСТР РАСХОДНЫХ  ОБЯЗАТЕЛЬСТВ  муниципального образования Лопухинское сельское поселение  на 2018 - 2020г.г.</t>
  </si>
  <si>
    <t xml:space="preserve">05/01
</t>
  </si>
  <si>
    <t xml:space="preserve">08/01
</t>
  </si>
  <si>
    <t xml:space="preserve">04/12
</t>
  </si>
  <si>
    <t xml:space="preserve">02/03
</t>
  </si>
  <si>
    <t xml:space="preserve">01/13
</t>
  </si>
  <si>
    <t xml:space="preserve">05/03
</t>
  </si>
  <si>
    <t xml:space="preserve">01/03
</t>
  </si>
  <si>
    <t xml:space="preserve">01/04
</t>
  </si>
  <si>
    <t xml:space="preserve">04/09
</t>
  </si>
  <si>
    <t>Приложение 1 к Порядку представления реестров расходных обязательств муниципального образования Лопухинское сельское поселение Ломоносовский муниципальный район Ленинградской областиЛенинградской области</t>
  </si>
  <si>
    <t>Никитина А.Р.</t>
  </si>
  <si>
    <t>Исполнитель      Главный бухгалтер</t>
  </si>
  <si>
    <t>Никитина А.Р.                                     lopuhinka@komfin.ru</t>
  </si>
  <si>
    <t>01/03</t>
  </si>
  <si>
    <t>01/04</t>
  </si>
  <si>
    <t>01/07</t>
  </si>
  <si>
    <t>10/01</t>
  </si>
  <si>
    <t>10/03</t>
  </si>
  <si>
    <t xml:space="preserve"> Решение СД от 29.03.2017 №14 "Об утверждении "Положения о бюдж. процессе" (с изменениями).                                     </t>
  </si>
  <si>
    <t>05/03</t>
  </si>
  <si>
    <t>05/02</t>
  </si>
  <si>
    <t>13.01.2012 - не установлен</t>
  </si>
  <si>
    <t xml:space="preserve">Положение об организации и осуществлении первичного воинского учета граждан на территорииПравительства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
</t>
  </si>
  <si>
    <t>Положение об организации и осуществлении первичного воинского учета в МО Лопухинское с.п. утвержд. Постановлением №2 от 13.01.2012г</t>
  </si>
  <si>
    <t xml:space="preserve">Решение СД от 05.03.2014 № 5 "О создании муниципального дорожного фонда…" (с изменениями).                                                                </t>
  </si>
  <si>
    <t>14.08.2014г - не установлен</t>
  </si>
  <si>
    <t xml:space="preserve">1. Устав МО, утвержденный решением СД от 11.04.2009 № 17 ( с изменениями),   2. Решение совета депутатов от 22.12.2005 № 19 "О принятии полномочий по решению вопросов местного значения"  </t>
  </si>
  <si>
    <t xml:space="preserve">1. Устав МО, утвержденный решением СД от 11.04.2009 № 17 ( с изменениями),   2. 2. Положение о местной администрации, утвержденное  решением №18 от 22.12.2005г. 3.Решение совета депутатов от 22.12.2005 № 19 "О принятии полномочий по решению вопросов местного значения"  </t>
  </si>
  <si>
    <t>Положение о порядке  разерах соц.выплат ителям МО Лопухинское с.п., утвержденное Решением СД от 26.07.2016г №28</t>
  </si>
  <si>
    <t>Положение о порядке назначения и выплаты пенсий за выслугу лет муниципальным служащим, утвержденное Решением СД от 14.08.2014г №14</t>
  </si>
  <si>
    <t>31.03.2017 - не установлен</t>
  </si>
  <si>
    <t>в целом</t>
  </si>
  <si>
    <t>01.01.2006, не установлен</t>
  </si>
  <si>
    <t xml:space="preserve">Решение совета депутатов от 22.12.2005 № 19 "О принятии полномочий по решению вопросов местного значения"  </t>
  </si>
  <si>
    <t xml:space="preserve">1. 11.04.2009, не - установлен                   2. 22.12.2005г -не установлен. 3. 01.01.2006г- не установлен </t>
  </si>
  <si>
    <t>с 05.03.2014 - не установлен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</si>
</sst>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 Cyr"/>
    </font>
    <font>
      <sz val="11"/>
      <color rgb="FF000000"/>
      <name val="Calibri"/>
      <scheme val="minor"/>
    </font>
    <font>
      <b/>
      <sz val="9"/>
      <color rgb="FF000000"/>
      <name val="Times New Roman Cyr"/>
    </font>
    <font>
      <sz val="8"/>
      <color rgb="FF000000"/>
      <name val="Times New Roman Cyr"/>
    </font>
    <font>
      <sz val="9"/>
      <color rgb="FF000000"/>
      <name val="Times New Roman Cyr"/>
    </font>
    <font>
      <sz val="11"/>
      <color rgb="FF000000"/>
      <name val="Times New Roman Cyr"/>
    </font>
    <font>
      <sz val="10"/>
      <color rgb="FF000000"/>
      <name val="Times New Roman Cyr"/>
    </font>
    <font>
      <sz val="8"/>
      <color rgb="FF000000"/>
      <name val="Times New Roman"/>
    </font>
    <font>
      <sz val="11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Calibri"/>
      <scheme val="minor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7"/>
      <color indexed="8"/>
      <name val="Arial Narrow"/>
    </font>
    <font>
      <sz val="7"/>
      <color indexed="8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27">
    <xf numFmtId="0" fontId="0" fillId="0" borderId="0"/>
    <xf numFmtId="0" fontId="1" fillId="0" borderId="1">
      <alignment vertical="top"/>
    </xf>
    <xf numFmtId="49" fontId="1" fillId="0" borderId="1"/>
    <xf numFmtId="0" fontId="1" fillId="0" borderId="1"/>
    <xf numFmtId="0" fontId="1" fillId="0" borderId="1">
      <alignment horizontal="left" vertical="top" wrapText="1"/>
    </xf>
    <xf numFmtId="0" fontId="1" fillId="0" borderId="1">
      <alignment wrapText="1"/>
    </xf>
    <xf numFmtId="0" fontId="1" fillId="0" borderId="1">
      <alignment horizontal="right" wrapText="1"/>
    </xf>
    <xf numFmtId="0" fontId="2" fillId="0" borderId="1">
      <alignment horizontal="center" vertical="top"/>
    </xf>
    <xf numFmtId="49" fontId="2" fillId="2" borderId="1">
      <alignment horizontal="center"/>
    </xf>
    <xf numFmtId="0" fontId="2" fillId="0" borderId="1">
      <alignment horizontal="center"/>
    </xf>
    <xf numFmtId="49" fontId="2" fillId="0" borderId="1">
      <alignment horizontal="center"/>
    </xf>
    <xf numFmtId="0" fontId="2" fillId="0" borderId="1">
      <alignment horizontal="center" wrapText="1"/>
    </xf>
    <xf numFmtId="0" fontId="2" fillId="0" borderId="1">
      <alignment wrapText="1"/>
    </xf>
    <xf numFmtId="0" fontId="2" fillId="0" borderId="1">
      <alignment horizontal="left" wrapText="1"/>
    </xf>
    <xf numFmtId="0" fontId="2" fillId="0" borderId="1"/>
    <xf numFmtId="0" fontId="3" fillId="0" borderId="1">
      <alignment horizontal="center" vertical="center"/>
    </xf>
    <xf numFmtId="0" fontId="2" fillId="0" borderId="1">
      <alignment vertical="center"/>
    </xf>
    <xf numFmtId="0" fontId="2" fillId="0" borderId="1">
      <alignment horizontal="center" vertical="center"/>
    </xf>
    <xf numFmtId="0" fontId="2" fillId="0" borderId="1">
      <alignment vertical="top"/>
    </xf>
    <xf numFmtId="0" fontId="2" fillId="2" borderId="1"/>
    <xf numFmtId="0" fontId="2" fillId="0" borderId="1">
      <alignment horizontal="centerContinuous"/>
    </xf>
    <xf numFmtId="0" fontId="2" fillId="0" borderId="1">
      <alignment horizontal="left"/>
    </xf>
    <xf numFmtId="49" fontId="2" fillId="0" borderId="1"/>
    <xf numFmtId="49" fontId="2" fillId="2" borderId="1"/>
    <xf numFmtId="49" fontId="2" fillId="2" borderId="2">
      <alignment wrapText="1"/>
    </xf>
    <xf numFmtId="0" fontId="2" fillId="0" borderId="1">
      <alignment horizontal="left" vertical="top"/>
    </xf>
    <xf numFmtId="49" fontId="1" fillId="2" borderId="1"/>
    <xf numFmtId="0" fontId="2" fillId="0" borderId="3">
      <alignment vertical="top"/>
    </xf>
    <xf numFmtId="49" fontId="2" fillId="2" borderId="4">
      <alignment horizontal="center" vertical="center" wrapText="1"/>
    </xf>
    <xf numFmtId="49" fontId="2" fillId="0" borderId="4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vertical="top"/>
    </xf>
    <xf numFmtId="0" fontId="2" fillId="0" borderId="6">
      <alignment horizontal="center" vertical="top" wrapText="1"/>
    </xf>
    <xf numFmtId="49" fontId="2" fillId="0" borderId="4">
      <alignment horizontal="center" vertical="center"/>
    </xf>
    <xf numFmtId="0" fontId="2" fillId="0" borderId="6">
      <alignment vertical="top" wrapText="1"/>
    </xf>
    <xf numFmtId="49" fontId="2" fillId="0" borderId="3">
      <alignment horizontal="center" vertical="center" wrapText="1"/>
    </xf>
    <xf numFmtId="49" fontId="2" fillId="2" borderId="4">
      <alignment horizontal="center" vertical="center"/>
    </xf>
    <xf numFmtId="0" fontId="2" fillId="0" borderId="4">
      <alignment horizontal="center" vertical="center"/>
    </xf>
    <xf numFmtId="0" fontId="2" fillId="0" borderId="7">
      <alignment horizontal="left" wrapText="1"/>
    </xf>
    <xf numFmtId="49" fontId="2" fillId="2" borderId="7">
      <alignment horizontal="center"/>
    </xf>
    <xf numFmtId="0" fontId="2" fillId="0" borderId="7">
      <alignment horizontal="center"/>
    </xf>
    <xf numFmtId="49" fontId="2" fillId="0" borderId="7">
      <alignment horizontal="center"/>
    </xf>
    <xf numFmtId="0" fontId="1" fillId="0" borderId="7"/>
    <xf numFmtId="0" fontId="2" fillId="0" borderId="2">
      <alignment horizontal="center"/>
    </xf>
    <xf numFmtId="49" fontId="2" fillId="2" borderId="2">
      <alignment horizontal="center"/>
    </xf>
    <xf numFmtId="49" fontId="2" fillId="0" borderId="2">
      <alignment horizontal="center"/>
    </xf>
    <xf numFmtId="0" fontId="4" fillId="0" borderId="1">
      <alignment horizontal="center" wrapText="1"/>
    </xf>
    <xf numFmtId="0" fontId="5" fillId="0" borderId="1"/>
    <xf numFmtId="0" fontId="6" fillId="0" borderId="1">
      <alignment horizontal="center"/>
    </xf>
    <xf numFmtId="0" fontId="6" fillId="0" borderId="1"/>
    <xf numFmtId="0" fontId="7" fillId="0" borderId="1"/>
    <xf numFmtId="0" fontId="8" fillId="0" borderId="1"/>
    <xf numFmtId="0" fontId="9" fillId="0" borderId="2">
      <alignment horizontal="center" vertical="center"/>
    </xf>
    <xf numFmtId="0" fontId="9" fillId="0" borderId="2"/>
    <xf numFmtId="0" fontId="9" fillId="0" borderId="1"/>
    <xf numFmtId="0" fontId="2" fillId="0" borderId="4">
      <alignment horizontal="center" vertical="center" wrapText="1"/>
    </xf>
    <xf numFmtId="49" fontId="10" fillId="0" borderId="4">
      <alignment horizontal="center" vertical="center" wrapText="1"/>
    </xf>
    <xf numFmtId="49" fontId="10" fillId="0" borderId="8">
      <alignment horizontal="center" vertical="center" wrapText="1"/>
    </xf>
    <xf numFmtId="49" fontId="10" fillId="0" borderId="4">
      <alignment horizontal="center" vertical="center"/>
    </xf>
    <xf numFmtId="49" fontId="11" fillId="2" borderId="4">
      <alignment horizontal="center" vertical="center"/>
    </xf>
    <xf numFmtId="49" fontId="11" fillId="2" borderId="9">
      <alignment horizontal="center" vertical="center"/>
    </xf>
    <xf numFmtId="0" fontId="11" fillId="0" borderId="9">
      <alignment horizontal="center" vertical="center"/>
    </xf>
    <xf numFmtId="0" fontId="11" fillId="0" borderId="10">
      <alignment horizontal="center" vertical="center"/>
    </xf>
    <xf numFmtId="0" fontId="11" fillId="0" borderId="4">
      <alignment horizontal="left" vertical="top" wrapText="1"/>
    </xf>
    <xf numFmtId="49" fontId="11" fillId="2" borderId="8">
      <alignment horizontal="center" vertical="center" wrapText="1"/>
    </xf>
    <xf numFmtId="0" fontId="11" fillId="2" borderId="4">
      <alignment horizontal="center" vertical="top"/>
    </xf>
    <xf numFmtId="164" fontId="2" fillId="0" borderId="4">
      <alignment vertical="top"/>
    </xf>
    <xf numFmtId="4" fontId="2" fillId="0" borderId="4">
      <alignment vertical="top" wrapText="1"/>
    </xf>
    <xf numFmtId="0" fontId="11" fillId="0" borderId="3">
      <alignment horizontal="left" vertical="top" wrapText="1"/>
    </xf>
    <xf numFmtId="49" fontId="11" fillId="2" borderId="3">
      <alignment horizontal="center" vertical="center" wrapText="1"/>
    </xf>
    <xf numFmtId="0" fontId="2" fillId="0" borderId="3">
      <alignment vertical="top" wrapText="1"/>
    </xf>
    <xf numFmtId="49" fontId="11" fillId="0" borderId="3">
      <alignment horizontal="center" vertical="top" wrapText="1"/>
    </xf>
    <xf numFmtId="49" fontId="2" fillId="0" borderId="3">
      <alignment horizontal="center" vertical="top" wrapText="1"/>
    </xf>
    <xf numFmtId="164" fontId="2" fillId="0" borderId="3">
      <alignment vertical="top"/>
    </xf>
    <xf numFmtId="4" fontId="2" fillId="0" borderId="3">
      <alignment vertical="top" wrapText="1"/>
    </xf>
    <xf numFmtId="0" fontId="2" fillId="0" borderId="6">
      <alignment horizontal="left" vertical="top" wrapText="1"/>
    </xf>
    <xf numFmtId="49" fontId="2" fillId="2" borderId="6">
      <alignment horizontal="center" vertical="center"/>
    </xf>
    <xf numFmtId="0" fontId="1" fillId="0" borderId="6">
      <alignment vertical="top" wrapText="1"/>
    </xf>
    <xf numFmtId="49" fontId="2" fillId="0" borderId="6">
      <alignment horizontal="center" vertical="top" wrapText="1"/>
    </xf>
    <xf numFmtId="49" fontId="2" fillId="0" borderId="6">
      <alignment horizontal="center" vertical="top"/>
    </xf>
    <xf numFmtId="164" fontId="1" fillId="0" borderId="6">
      <alignment vertical="top"/>
    </xf>
    <xf numFmtId="0" fontId="11" fillId="0" borderId="1">
      <alignment horizontal="left" wrapText="1"/>
    </xf>
    <xf numFmtId="49" fontId="11" fillId="2" borderId="11">
      <alignment horizontal="center"/>
    </xf>
    <xf numFmtId="0" fontId="11" fillId="0" borderId="11">
      <alignment horizontal="center"/>
    </xf>
    <xf numFmtId="49" fontId="11" fillId="0" borderId="11">
      <alignment horizontal="center"/>
    </xf>
    <xf numFmtId="0" fontId="11" fillId="0" borderId="1">
      <alignment horizontal="left"/>
    </xf>
    <xf numFmtId="49" fontId="11" fillId="2" borderId="1">
      <alignment horizontal="center"/>
    </xf>
    <xf numFmtId="0" fontId="11" fillId="0" borderId="2">
      <alignment horizontal="center"/>
    </xf>
    <xf numFmtId="0" fontId="11" fillId="0" borderId="1">
      <alignment horizontal="center"/>
    </xf>
    <xf numFmtId="49" fontId="11" fillId="0" borderId="1">
      <alignment horizontal="center"/>
    </xf>
    <xf numFmtId="0" fontId="11" fillId="0" borderId="7">
      <alignment horizontal="center"/>
    </xf>
    <xf numFmtId="49" fontId="11" fillId="2" borderId="2">
      <alignment horizontal="center"/>
    </xf>
    <xf numFmtId="49" fontId="11" fillId="0" borderId="2">
      <alignment horizontal="center"/>
    </xf>
    <xf numFmtId="0" fontId="12" fillId="0" borderId="1"/>
    <xf numFmtId="49" fontId="11" fillId="0" borderId="7">
      <alignment horizontal="center"/>
    </xf>
    <xf numFmtId="0" fontId="11" fillId="0" borderId="1">
      <alignment horizontal="center" vertical="top"/>
    </xf>
    <xf numFmtId="0" fontId="16" fillId="0" borderId="0"/>
    <xf numFmtId="0" fontId="16" fillId="0" borderId="0"/>
    <xf numFmtId="0" fontId="16" fillId="0" borderId="0"/>
    <xf numFmtId="0" fontId="13" fillId="0" borderId="1"/>
    <xf numFmtId="0" fontId="13" fillId="0" borderId="1"/>
    <xf numFmtId="0" fontId="14" fillId="3" borderId="1"/>
    <xf numFmtId="0" fontId="2" fillId="0" borderId="4">
      <alignment horizontal="left" vertical="top" wrapText="1"/>
    </xf>
    <xf numFmtId="0" fontId="2" fillId="0" borderId="3">
      <alignment horizontal="left" vertical="top" wrapText="1"/>
    </xf>
    <xf numFmtId="0" fontId="13" fillId="0" borderId="1"/>
    <xf numFmtId="49" fontId="2" fillId="2" borderId="3">
      <alignment horizontal="center" vertical="center"/>
    </xf>
    <xf numFmtId="0" fontId="14" fillId="0" borderId="1"/>
    <xf numFmtId="0" fontId="2" fillId="0" borderId="12">
      <alignment horizontal="center" vertical="top"/>
    </xf>
    <xf numFmtId="0" fontId="1" fillId="0" borderId="6">
      <alignment vertical="top"/>
    </xf>
    <xf numFmtId="0" fontId="1" fillId="0" borderId="3">
      <alignment vertical="top"/>
    </xf>
    <xf numFmtId="49" fontId="2" fillId="0" borderId="3">
      <alignment horizontal="center" vertical="top"/>
    </xf>
    <xf numFmtId="49" fontId="2" fillId="2" borderId="2"/>
    <xf numFmtId="164" fontId="1" fillId="0" borderId="4">
      <alignment vertical="top"/>
    </xf>
    <xf numFmtId="164" fontId="1" fillId="0" borderId="3">
      <alignment vertical="top"/>
    </xf>
    <xf numFmtId="0" fontId="1" fillId="0" borderId="4">
      <alignment vertical="top"/>
    </xf>
    <xf numFmtId="0" fontId="15" fillId="0" borderId="1"/>
    <xf numFmtId="49" fontId="11" fillId="2" borderId="8">
      <alignment horizontal="center" vertical="center"/>
    </xf>
    <xf numFmtId="49" fontId="11" fillId="2" borderId="3">
      <alignment horizontal="center" vertical="center"/>
    </xf>
    <xf numFmtId="49" fontId="11" fillId="0" borderId="3">
      <alignment horizontal="center" vertical="top"/>
    </xf>
    <xf numFmtId="4" fontId="2" fillId="0" borderId="4">
      <alignment vertical="top"/>
    </xf>
    <xf numFmtId="4" fontId="2" fillId="0" borderId="3">
      <alignment vertical="top"/>
    </xf>
    <xf numFmtId="0" fontId="1" fillId="0" borderId="4">
      <alignment vertical="top" wrapText="1"/>
    </xf>
    <xf numFmtId="49" fontId="2" fillId="2" borderId="3">
      <alignment horizontal="center" vertical="center" wrapText="1"/>
    </xf>
    <xf numFmtId="0" fontId="1" fillId="0" borderId="3">
      <alignment vertical="top" wrapText="1"/>
    </xf>
    <xf numFmtId="0" fontId="19" fillId="0" borderId="1"/>
    <xf numFmtId="0" fontId="22" fillId="0" borderId="0" applyNumberFormat="0" applyFill="0" applyBorder="0" applyAlignment="0" applyProtection="0"/>
    <xf numFmtId="0" fontId="19" fillId="0" borderId="1"/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1" xfId="3" applyNumberFormat="1" applyProtection="1"/>
    <xf numFmtId="0" fontId="2" fillId="0" borderId="1" xfId="7" applyNumberFormat="1" applyProtection="1">
      <alignment horizontal="center" vertical="top"/>
    </xf>
    <xf numFmtId="49" fontId="2" fillId="2" borderId="1" xfId="8" applyNumberFormat="1" applyProtection="1">
      <alignment horizontal="center"/>
    </xf>
    <xf numFmtId="49" fontId="2" fillId="0" borderId="1" xfId="10" applyNumberFormat="1" applyProtection="1">
      <alignment horizontal="center"/>
    </xf>
    <xf numFmtId="0" fontId="2" fillId="0" borderId="1" xfId="14" applyNumberFormat="1" applyProtection="1"/>
    <xf numFmtId="49" fontId="2" fillId="0" borderId="2" xfId="45" applyNumberFormat="1" applyProtection="1">
      <alignment horizontal="center"/>
    </xf>
    <xf numFmtId="0" fontId="5" fillId="0" borderId="1" xfId="47" applyNumberFormat="1" applyProtection="1"/>
    <xf numFmtId="0" fontId="6" fillId="0" borderId="1" xfId="49" applyNumberFormat="1" applyProtection="1"/>
    <xf numFmtId="0" fontId="7" fillId="0" borderId="1" xfId="50" applyNumberFormat="1" applyProtection="1"/>
    <xf numFmtId="49" fontId="11" fillId="2" borderId="4" xfId="59" applyNumberFormat="1" applyProtection="1">
      <alignment horizontal="center" vertical="center"/>
    </xf>
    <xf numFmtId="49" fontId="11" fillId="2" borderId="9" xfId="60" applyNumberFormat="1" applyProtection="1">
      <alignment horizontal="center" vertical="center"/>
    </xf>
    <xf numFmtId="0" fontId="11" fillId="0" borderId="9" xfId="61" applyNumberFormat="1" applyProtection="1">
      <alignment horizontal="center" vertical="center"/>
    </xf>
    <xf numFmtId="0" fontId="11" fillId="0" borderId="4" xfId="63" applyNumberFormat="1" applyProtection="1">
      <alignment horizontal="left" vertical="top" wrapText="1"/>
    </xf>
    <xf numFmtId="49" fontId="11" fillId="2" borderId="8" xfId="64" applyNumberFormat="1" applyProtection="1">
      <alignment horizontal="center" vertical="center" wrapText="1"/>
    </xf>
    <xf numFmtId="0" fontId="11" fillId="2" borderId="4" xfId="65" applyNumberFormat="1" applyProtection="1">
      <alignment horizontal="center" vertical="top"/>
    </xf>
    <xf numFmtId="164" fontId="2" fillId="0" borderId="4" xfId="66" applyNumberFormat="1" applyProtection="1">
      <alignment vertical="top"/>
    </xf>
    <xf numFmtId="0" fontId="11" fillId="0" borderId="3" xfId="68" applyNumberFormat="1" applyProtection="1">
      <alignment horizontal="left" vertical="top" wrapText="1"/>
    </xf>
    <xf numFmtId="49" fontId="11" fillId="2" borderId="3" xfId="69" applyNumberFormat="1" applyProtection="1">
      <alignment horizontal="center" vertical="center" wrapText="1"/>
    </xf>
    <xf numFmtId="0" fontId="2" fillId="0" borderId="3" xfId="70" applyNumberFormat="1" applyProtection="1">
      <alignment vertical="top" wrapText="1"/>
    </xf>
    <xf numFmtId="49" fontId="11" fillId="0" borderId="3" xfId="71" applyNumberFormat="1" applyProtection="1">
      <alignment horizontal="center" vertical="top" wrapText="1"/>
    </xf>
    <xf numFmtId="164" fontId="2" fillId="0" borderId="3" xfId="73" applyNumberFormat="1" applyProtection="1">
      <alignment vertical="top"/>
    </xf>
    <xf numFmtId="0" fontId="2" fillId="0" borderId="6" xfId="75" applyNumberFormat="1" applyProtection="1">
      <alignment horizontal="left" vertical="top" wrapText="1"/>
    </xf>
    <xf numFmtId="49" fontId="2" fillId="2" borderId="6" xfId="76" applyNumberFormat="1" applyProtection="1">
      <alignment horizontal="center" vertical="center"/>
    </xf>
    <xf numFmtId="0" fontId="1" fillId="0" borderId="6" xfId="77" applyNumberFormat="1" applyProtection="1">
      <alignment vertical="top" wrapText="1"/>
    </xf>
    <xf numFmtId="49" fontId="2" fillId="0" borderId="6" xfId="78" applyNumberFormat="1" applyProtection="1">
      <alignment horizontal="center" vertical="top" wrapText="1"/>
    </xf>
    <xf numFmtId="164" fontId="1" fillId="0" borderId="6" xfId="80" applyNumberFormat="1" applyProtection="1">
      <alignment vertical="top"/>
    </xf>
    <xf numFmtId="0" fontId="11" fillId="0" borderId="1" xfId="81" applyNumberFormat="1" applyProtection="1">
      <alignment horizontal="left" wrapText="1"/>
    </xf>
    <xf numFmtId="49" fontId="11" fillId="2" borderId="11" xfId="82" applyNumberFormat="1" applyProtection="1">
      <alignment horizontal="center"/>
    </xf>
    <xf numFmtId="0" fontId="11" fillId="0" borderId="11" xfId="83" applyNumberFormat="1" applyProtection="1">
      <alignment horizontal="center"/>
    </xf>
    <xf numFmtId="49" fontId="11" fillId="0" borderId="11" xfId="84" applyNumberFormat="1" applyProtection="1">
      <alignment horizontal="center"/>
    </xf>
    <xf numFmtId="0" fontId="2" fillId="0" borderId="2" xfId="43" applyNumberFormat="1" applyProtection="1">
      <alignment horizontal="center"/>
    </xf>
    <xf numFmtId="0" fontId="2" fillId="0" borderId="1" xfId="21" applyNumberFormat="1" applyProtection="1">
      <alignment horizontal="left"/>
    </xf>
    <xf numFmtId="0" fontId="2" fillId="0" borderId="1" xfId="9" applyNumberFormat="1" applyProtection="1">
      <alignment horizontal="center"/>
    </xf>
    <xf numFmtId="49" fontId="10" fillId="0" borderId="1" xfId="56" applyNumberFormat="1" applyBorder="1" applyAlignment="1" applyProtection="1">
      <alignment vertical="center" wrapText="1"/>
    </xf>
    <xf numFmtId="49" fontId="10" fillId="0" borderId="1" xfId="56" applyBorder="1" applyAlignment="1" applyProtection="1">
      <alignment vertical="center" wrapText="1"/>
      <protection locked="0"/>
    </xf>
    <xf numFmtId="49" fontId="18" fillId="0" borderId="3" xfId="72" applyNumberFormat="1" applyFont="1" applyProtection="1">
      <alignment horizontal="center" vertical="top" wrapText="1"/>
    </xf>
    <xf numFmtId="49" fontId="22" fillId="0" borderId="2" xfId="125" applyNumberFormat="1" applyBorder="1" applyAlignment="1" applyProtection="1">
      <alignment horizontal="center"/>
    </xf>
    <xf numFmtId="0" fontId="2" fillId="0" borderId="2" xfId="43" applyNumberFormat="1" applyAlignment="1" applyProtection="1"/>
    <xf numFmtId="0" fontId="2" fillId="0" borderId="2" xfId="43" applyAlignment="1" applyProtection="1">
      <protection locked="0"/>
    </xf>
    <xf numFmtId="49" fontId="2" fillId="2" borderId="17" xfId="76" applyNumberFormat="1" applyBorder="1" applyProtection="1">
      <alignment horizontal="center" vertical="center"/>
    </xf>
    <xf numFmtId="0" fontId="1" fillId="0" borderId="19" xfId="77" applyNumberFormat="1" applyBorder="1" applyProtection="1">
      <alignment vertical="top" wrapText="1"/>
    </xf>
    <xf numFmtId="49" fontId="2" fillId="0" borderId="19" xfId="78" applyNumberFormat="1" applyBorder="1" applyProtection="1">
      <alignment horizontal="center" vertical="top" wrapText="1"/>
    </xf>
    <xf numFmtId="164" fontId="1" fillId="0" borderId="19" xfId="80" applyNumberFormat="1" applyBorder="1" applyProtection="1">
      <alignment vertical="top"/>
    </xf>
    <xf numFmtId="0" fontId="11" fillId="2" borderId="20" xfId="65" applyNumberFormat="1" applyBorder="1" applyProtection="1">
      <alignment horizontal="center" vertical="top"/>
    </xf>
    <xf numFmtId="164" fontId="2" fillId="0" borderId="20" xfId="66" applyNumberFormat="1" applyBorder="1" applyProtection="1">
      <alignment vertical="top"/>
    </xf>
    <xf numFmtId="0" fontId="17" fillId="4" borderId="19" xfId="126" applyNumberFormat="1" applyFont="1" applyFill="1" applyBorder="1" applyAlignment="1" applyProtection="1">
      <alignment horizontal="left" wrapText="1" shrinkToFit="1"/>
      <protection locked="0"/>
    </xf>
    <xf numFmtId="49" fontId="11" fillId="0" borderId="3" xfId="71" applyNumberFormat="1" applyAlignment="1" applyProtection="1">
      <alignment horizontal="center" vertical="center" wrapText="1"/>
    </xf>
    <xf numFmtId="49" fontId="23" fillId="0" borderId="3" xfId="71" applyNumberFormat="1" applyFont="1" applyProtection="1">
      <alignment horizontal="center" vertical="top" wrapText="1"/>
    </xf>
    <xf numFmtId="49" fontId="18" fillId="0" borderId="19" xfId="78" applyNumberFormat="1" applyFont="1" applyBorder="1" applyProtection="1">
      <alignment horizontal="center" vertical="top" wrapText="1"/>
    </xf>
    <xf numFmtId="0" fontId="17" fillId="4" borderId="19" xfId="0" applyNumberFormat="1" applyFont="1" applyFill="1" applyBorder="1" applyAlignment="1" applyProtection="1">
      <alignment horizontal="left" wrapText="1" shrinkToFit="1"/>
      <protection locked="0"/>
    </xf>
    <xf numFmtId="0" fontId="17" fillId="4" borderId="19" xfId="0" applyNumberFormat="1" applyFont="1" applyFill="1" applyBorder="1" applyAlignment="1" applyProtection="1">
      <alignment horizontal="center" wrapText="1" shrinkToFit="1"/>
      <protection locked="0"/>
    </xf>
    <xf numFmtId="49" fontId="2" fillId="0" borderId="13" xfId="29" applyNumberFormat="1" applyBorder="1" applyAlignment="1" applyProtection="1">
      <alignment horizontal="center" vertical="center" wrapText="1"/>
    </xf>
    <xf numFmtId="49" fontId="2" fillId="0" borderId="7" xfId="29" applyNumberFormat="1" applyBorder="1" applyAlignment="1" applyProtection="1">
      <alignment horizontal="center" vertical="center" wrapText="1"/>
    </xf>
    <xf numFmtId="49" fontId="2" fillId="0" borderId="14" xfId="29" applyNumberFormat="1" applyBorder="1" applyAlignment="1" applyProtection="1">
      <alignment horizontal="center" vertical="center" wrapText="1"/>
    </xf>
    <xf numFmtId="49" fontId="2" fillId="0" borderId="17" xfId="29" applyNumberFormat="1" applyBorder="1" applyAlignment="1" applyProtection="1">
      <alignment horizontal="center" vertical="center" wrapText="1"/>
    </xf>
    <xf numFmtId="49" fontId="2" fillId="0" borderId="1" xfId="29" applyNumberFormat="1" applyBorder="1" applyAlignment="1" applyProtection="1">
      <alignment horizontal="center" vertical="center" wrapText="1"/>
    </xf>
    <xf numFmtId="49" fontId="2" fillId="0" borderId="18" xfId="29" applyNumberFormat="1" applyBorder="1" applyAlignment="1" applyProtection="1">
      <alignment horizontal="center" vertical="center" wrapText="1"/>
    </xf>
    <xf numFmtId="49" fontId="2" fillId="0" borderId="15" xfId="29" applyNumberFormat="1" applyBorder="1" applyAlignment="1" applyProtection="1">
      <alignment horizontal="center" vertical="center" wrapText="1"/>
    </xf>
    <xf numFmtId="49" fontId="2" fillId="0" borderId="2" xfId="29" applyNumberFormat="1" applyBorder="1" applyAlignment="1" applyProtection="1">
      <alignment horizontal="center" vertical="center" wrapText="1"/>
    </xf>
    <xf numFmtId="49" fontId="2" fillId="0" borderId="16" xfId="29" applyNumberFormat="1" applyBorder="1" applyAlignment="1" applyProtection="1">
      <alignment horizontal="center" vertical="center" wrapText="1"/>
    </xf>
    <xf numFmtId="0" fontId="21" fillId="0" borderId="1" xfId="124" applyNumberFormat="1" applyFont="1" applyFill="1" applyBorder="1" applyAlignment="1">
      <alignment horizontal="center" vertical="top" wrapText="1" readingOrder="1"/>
    </xf>
    <xf numFmtId="0" fontId="20" fillId="0" borderId="1" xfId="124" applyNumberFormat="1" applyFont="1" applyFill="1" applyBorder="1" applyAlignment="1">
      <alignment horizontal="center" vertical="top" wrapText="1" readingOrder="1"/>
    </xf>
    <xf numFmtId="0" fontId="17" fillId="4" borderId="0" xfId="0" applyFont="1" applyFill="1" applyAlignment="1">
      <alignment wrapText="1"/>
    </xf>
    <xf numFmtId="0" fontId="4" fillId="0" borderId="1" xfId="46" applyNumberFormat="1" applyAlignment="1" applyProtection="1">
      <alignment horizontal="center" vertical="center" wrapText="1"/>
    </xf>
    <xf numFmtId="0" fontId="4" fillId="0" borderId="1" xfId="46" applyAlignment="1" applyProtection="1">
      <alignment horizontal="center" vertical="center" wrapText="1"/>
      <protection locked="0"/>
    </xf>
    <xf numFmtId="0" fontId="6" fillId="0" borderId="1" xfId="48" applyNumberFormat="1" applyProtection="1">
      <alignment horizontal="center"/>
    </xf>
    <xf numFmtId="0" fontId="6" fillId="0" borderId="1" xfId="48" applyProtection="1">
      <alignment horizontal="center"/>
      <protection locked="0"/>
    </xf>
    <xf numFmtId="0" fontId="18" fillId="0" borderId="4" xfId="55" applyNumberFormat="1" applyFont="1" applyProtection="1">
      <alignment horizontal="center" vertical="center" wrapText="1"/>
    </xf>
    <xf numFmtId="0" fontId="2" fillId="0" borderId="4" xfId="55" applyProtection="1">
      <alignment horizontal="center" vertical="center" wrapText="1"/>
      <protection locked="0"/>
    </xf>
    <xf numFmtId="49" fontId="2" fillId="2" borderId="4" xfId="28" applyNumberFormat="1" applyProtection="1">
      <alignment horizontal="center" vertical="center" wrapText="1"/>
    </xf>
    <xf numFmtId="49" fontId="2" fillId="2" borderId="4" xfId="28" applyProtection="1">
      <alignment horizontal="center" vertical="center" wrapText="1"/>
      <protection locked="0"/>
    </xf>
    <xf numFmtId="49" fontId="10" fillId="0" borderId="4" xfId="56" applyProtection="1">
      <alignment horizontal="center" vertical="center" wrapText="1"/>
      <protection locked="0"/>
    </xf>
    <xf numFmtId="49" fontId="10" fillId="0" borderId="4" xfId="56" applyNumberFormat="1" applyProtection="1">
      <alignment horizontal="center" vertical="center" wrapText="1"/>
    </xf>
    <xf numFmtId="49" fontId="2" fillId="0" borderId="4" xfId="33" applyNumberFormat="1" applyProtection="1">
      <alignment horizontal="center" vertical="center"/>
    </xf>
    <xf numFmtId="49" fontId="2" fillId="0" borderId="4" xfId="33" applyProtection="1">
      <alignment horizontal="center" vertical="center"/>
      <protection locked="0"/>
    </xf>
    <xf numFmtId="49" fontId="2" fillId="0" borderId="4" xfId="29" applyNumberFormat="1" applyProtection="1">
      <alignment horizontal="center" vertical="center" wrapText="1"/>
    </xf>
    <xf numFmtId="49" fontId="2" fillId="0" borderId="4" xfId="29" applyProtection="1">
      <alignment horizontal="center" vertical="center" wrapText="1"/>
      <protection locked="0"/>
    </xf>
    <xf numFmtId="49" fontId="2" fillId="0" borderId="3" xfId="35" applyNumberFormat="1" applyProtection="1">
      <alignment horizontal="center" vertical="center" wrapText="1"/>
    </xf>
    <xf numFmtId="49" fontId="2" fillId="0" borderId="3" xfId="35" applyProtection="1">
      <alignment horizontal="center" vertical="center" wrapText="1"/>
      <protection locked="0"/>
    </xf>
    <xf numFmtId="0" fontId="2" fillId="0" borderId="2" xfId="43" applyNumberFormat="1" applyProtection="1">
      <alignment horizontal="center"/>
    </xf>
    <xf numFmtId="0" fontId="2" fillId="0" borderId="2" xfId="43" applyProtection="1">
      <alignment horizontal="center"/>
      <protection locked="0"/>
    </xf>
    <xf numFmtId="49" fontId="10" fillId="0" borderId="4" xfId="58" applyNumberFormat="1" applyProtection="1">
      <alignment horizontal="center" vertical="center"/>
    </xf>
    <xf numFmtId="49" fontId="10" fillId="0" borderId="4" xfId="58" applyProtection="1">
      <alignment horizontal="center" vertical="center"/>
      <protection locked="0"/>
    </xf>
    <xf numFmtId="49" fontId="2" fillId="0" borderId="7" xfId="41" applyNumberFormat="1" applyProtection="1">
      <alignment horizontal="center"/>
    </xf>
    <xf numFmtId="49" fontId="2" fillId="0" borderId="7" xfId="41" applyProtection="1">
      <alignment horizontal="center"/>
      <protection locked="0"/>
    </xf>
    <xf numFmtId="0" fontId="2" fillId="0" borderId="7" xfId="40" applyNumberFormat="1" applyProtection="1">
      <alignment horizontal="center"/>
    </xf>
    <xf numFmtId="0" fontId="2" fillId="0" borderId="7" xfId="40" applyProtection="1">
      <alignment horizontal="center"/>
      <protection locked="0"/>
    </xf>
    <xf numFmtId="0" fontId="2" fillId="0" borderId="1" xfId="21" applyNumberFormat="1" applyProtection="1">
      <alignment horizontal="left"/>
    </xf>
    <xf numFmtId="0" fontId="2" fillId="0" borderId="1" xfId="21" applyProtection="1">
      <alignment horizontal="left"/>
      <protection locked="0"/>
    </xf>
    <xf numFmtId="0" fontId="2" fillId="0" borderId="1" xfId="9" applyNumberFormat="1" applyProtection="1">
      <alignment horizontal="center"/>
    </xf>
    <xf numFmtId="0" fontId="2" fillId="0" borderId="1" xfId="9" applyProtection="1">
      <alignment horizontal="center"/>
      <protection locked="0"/>
    </xf>
  </cellXfs>
  <cellStyles count="127">
    <cellStyle name="br" xfId="98"/>
    <cellStyle name="col" xfId="97"/>
    <cellStyle name="Normal" xfId="124"/>
    <cellStyle name="st110" xfId="24"/>
    <cellStyle name="st111" xfId="121"/>
    <cellStyle name="st112" xfId="77"/>
    <cellStyle name="st113" xfId="78"/>
    <cellStyle name="st114" xfId="122"/>
    <cellStyle name="st115" xfId="123"/>
    <cellStyle name="st116" xfId="72"/>
    <cellStyle name="st117" xfId="64"/>
    <cellStyle name="st118" xfId="67"/>
    <cellStyle name="st119" xfId="69"/>
    <cellStyle name="st120" xfId="70"/>
    <cellStyle name="st121" xfId="71"/>
    <cellStyle name="st122" xfId="74"/>
    <cellStyle name="style0" xfId="99"/>
    <cellStyle name="td" xfId="100"/>
    <cellStyle name="tr" xfId="96"/>
    <cellStyle name="xl100" xfId="53"/>
    <cellStyle name="xl101" xfId="61"/>
    <cellStyle name="xl102" xfId="65"/>
    <cellStyle name="xl103" xfId="83"/>
    <cellStyle name="xl104" xfId="118"/>
    <cellStyle name="xl105" xfId="87"/>
    <cellStyle name="xl106" xfId="90"/>
    <cellStyle name="xl107" xfId="93"/>
    <cellStyle name="xl108" xfId="91"/>
    <cellStyle name="xl109" xfId="84"/>
    <cellStyle name="xl110" xfId="89"/>
    <cellStyle name="xl111" xfId="92"/>
    <cellStyle name="xl112" xfId="94"/>
    <cellStyle name="xl113" xfId="95"/>
    <cellStyle name="xl114" xfId="54"/>
    <cellStyle name="xl115" xfId="48"/>
    <cellStyle name="xl116" xfId="56"/>
    <cellStyle name="xl117" xfId="62"/>
    <cellStyle name="xl118" xfId="66"/>
    <cellStyle name="xl119" xfId="73"/>
    <cellStyle name="xl120" xfId="49"/>
    <cellStyle name="xl121" xfId="58"/>
    <cellStyle name="xl122" xfId="46"/>
    <cellStyle name="xl123" xfId="57"/>
    <cellStyle name="xl124" xfId="119"/>
    <cellStyle name="xl125" xfId="120"/>
    <cellStyle name="xl21" xfId="101"/>
    <cellStyle name="xl22" xfId="1"/>
    <cellStyle name="xl23" xfId="7"/>
    <cellStyle name="xl24" xfId="18"/>
    <cellStyle name="xl25" xfId="25"/>
    <cellStyle name="xl26" xfId="27"/>
    <cellStyle name="xl27" xfId="31"/>
    <cellStyle name="xl28" xfId="32"/>
    <cellStyle name="xl29" xfId="34"/>
    <cellStyle name="xl30" xfId="36"/>
    <cellStyle name="xl31" xfId="102"/>
    <cellStyle name="xl32" xfId="75"/>
    <cellStyle name="xl33" xfId="103"/>
    <cellStyle name="xl34" xfId="38"/>
    <cellStyle name="xl35" xfId="21"/>
    <cellStyle name="xl36" xfId="104"/>
    <cellStyle name="xl37" xfId="2"/>
    <cellStyle name="xl38" xfId="8"/>
    <cellStyle name="xl39" xfId="19"/>
    <cellStyle name="xl40" xfId="23"/>
    <cellStyle name="xl41" xfId="26"/>
    <cellStyle name="xl42" xfId="28"/>
    <cellStyle name="xl43" xfId="76"/>
    <cellStyle name="xl44" xfId="105"/>
    <cellStyle name="xl45" xfId="106"/>
    <cellStyle name="xl46" xfId="39"/>
    <cellStyle name="xl47" xfId="9"/>
    <cellStyle name="xl48" xfId="3"/>
    <cellStyle name="xl49" xfId="14"/>
    <cellStyle name="xl50" xfId="29"/>
    <cellStyle name="xl51" xfId="37"/>
    <cellStyle name="xl52" xfId="107"/>
    <cellStyle name="xl53" xfId="108"/>
    <cellStyle name="xl54" xfId="109"/>
    <cellStyle name="xl55" xfId="40"/>
    <cellStyle name="xl56" xfId="20"/>
    <cellStyle name="xl57" xfId="79"/>
    <cellStyle name="xl58" xfId="110"/>
    <cellStyle name="xl59" xfId="43"/>
    <cellStyle name="xl60" xfId="33"/>
    <cellStyle name="xl61" xfId="44"/>
    <cellStyle name="xl62" xfId="111"/>
    <cellStyle name="xl63" xfId="41"/>
    <cellStyle name="xl64" xfId="10"/>
    <cellStyle name="xl65" xfId="45"/>
    <cellStyle name="xl66" xfId="42"/>
    <cellStyle name="xl67" xfId="15"/>
    <cellStyle name="xl68" xfId="16"/>
    <cellStyle name="xl69" xfId="22"/>
    <cellStyle name="xl70" xfId="112"/>
    <cellStyle name="xl71" xfId="80"/>
    <cellStyle name="xl72" xfId="113"/>
    <cellStyle name="xl73" xfId="30"/>
    <cellStyle name="xl74" xfId="11"/>
    <cellStyle name="xl75" xfId="4"/>
    <cellStyle name="xl76" xfId="12"/>
    <cellStyle name="xl77" xfId="13"/>
    <cellStyle name="xl78" xfId="17"/>
    <cellStyle name="xl79" xfId="35"/>
    <cellStyle name="xl80" xfId="5"/>
    <cellStyle name="xl81" xfId="6"/>
    <cellStyle name="xl82" xfId="114"/>
    <cellStyle name="xl83" xfId="115"/>
    <cellStyle name="xl84" xfId="50"/>
    <cellStyle name="xl85" xfId="51"/>
    <cellStyle name="xl86" xfId="47"/>
    <cellStyle name="xl87" xfId="55"/>
    <cellStyle name="xl88" xfId="59"/>
    <cellStyle name="xl89" xfId="63"/>
    <cellStyle name="xl90" xfId="68"/>
    <cellStyle name="xl91" xfId="81"/>
    <cellStyle name="xl92" xfId="85"/>
    <cellStyle name="xl93" xfId="52"/>
    <cellStyle name="xl94" xfId="60"/>
    <cellStyle name="xl95" xfId="116"/>
    <cellStyle name="xl96" xfId="117"/>
    <cellStyle name="xl97" xfId="82"/>
    <cellStyle name="xl98" xfId="86"/>
    <cellStyle name="xl99" xfId="88"/>
    <cellStyle name="Гиперссылка" xfId="125" builtinId="8"/>
    <cellStyle name="Обычный" xfId="0" builtinId="0"/>
    <cellStyle name="Обычный 2" xfId="126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3"/>
  <sheetViews>
    <sheetView tabSelected="1" zoomScale="80" zoomScaleNormal="80" workbookViewId="0">
      <selection activeCell="AH10" sqref="AH10"/>
    </sheetView>
  </sheetViews>
  <sheetFormatPr defaultRowHeight="15" x14ac:dyDescent="0.25"/>
  <cols>
    <col min="1" max="1" width="40" style="1" customWidth="1"/>
    <col min="2" max="2" width="9.140625" style="1" customWidth="1"/>
    <col min="3" max="3" width="14.42578125" style="1" customWidth="1"/>
    <col min="4" max="5" width="9.140625" style="1" customWidth="1"/>
    <col min="6" max="6" width="9.5703125" style="1" customWidth="1"/>
    <col min="7" max="7" width="9.140625" style="1" customWidth="1"/>
    <col min="8" max="8" width="9.85546875" style="1" customWidth="1"/>
    <col min="9" max="9" width="14.7109375" style="1" customWidth="1"/>
    <col min="10" max="11" width="9.140625" style="1" customWidth="1"/>
    <col min="12" max="12" width="10.42578125" style="1" hidden="1" customWidth="1"/>
    <col min="13" max="15" width="9.140625" style="1" hidden="1" customWidth="1"/>
    <col min="16" max="16" width="9.85546875" style="1" hidden="1" customWidth="1"/>
    <col min="17" max="18" width="9.140625" style="1" hidden="1" customWidth="1"/>
    <col min="19" max="19" width="9" style="1" hidden="1" customWidth="1"/>
    <col min="20" max="21" width="9.140625" style="1" hidden="1" customWidth="1"/>
    <col min="22" max="22" width="7.28515625" style="1" hidden="1" customWidth="1"/>
    <col min="23" max="24" width="9.140625" style="1" hidden="1" customWidth="1"/>
    <col min="25" max="25" width="11.5703125" style="1" hidden="1" customWidth="1"/>
    <col min="26" max="27" width="9.140625" style="1" hidden="1" customWidth="1"/>
    <col min="28" max="28" width="9.5703125" style="1" customWidth="1"/>
    <col min="29" max="29" width="10.85546875" style="1" customWidth="1"/>
    <col min="30" max="32" width="9.140625" style="1" customWidth="1"/>
    <col min="33" max="16384" width="9.140625" style="1"/>
  </cols>
  <sheetData>
    <row r="1" spans="1:73" ht="42.75" customHeight="1" x14ac:dyDescent="0.25">
      <c r="AB1" s="62" t="s">
        <v>107</v>
      </c>
      <c r="AC1" s="63"/>
      <c r="AD1" s="63"/>
      <c r="AE1" s="63"/>
    </row>
    <row r="3" spans="1:73" ht="12.75" customHeight="1" x14ac:dyDescent="0.25">
      <c r="A3" s="65" t="s">
        <v>97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</row>
    <row r="4" spans="1:73" ht="21" customHeight="1" x14ac:dyDescent="0.2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8"/>
    </row>
    <row r="5" spans="1:73" ht="12.75" customHeight="1" x14ac:dyDescent="0.25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9"/>
      <c r="AD5" s="9"/>
      <c r="AE5" s="9"/>
      <c r="AF5" s="8"/>
    </row>
    <row r="6" spans="1:73" ht="15" customHeight="1" x14ac:dyDescent="0.25">
      <c r="A6" s="10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73" ht="1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73" ht="12.75" customHeight="1" x14ac:dyDescent="0.25">
      <c r="A8" s="69" t="s">
        <v>93</v>
      </c>
      <c r="B8" s="71" t="s">
        <v>0</v>
      </c>
      <c r="C8" s="53" t="s">
        <v>96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5"/>
      <c r="AB8" s="71" t="s">
        <v>1</v>
      </c>
      <c r="AC8" s="73" t="s">
        <v>2</v>
      </c>
      <c r="AD8" s="73"/>
      <c r="AE8" s="73"/>
      <c r="AF8" s="8"/>
    </row>
    <row r="9" spans="1:73" ht="12.75" customHeight="1" x14ac:dyDescent="0.25">
      <c r="A9" s="70"/>
      <c r="B9" s="72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  <c r="AB9" s="72"/>
      <c r="AC9" s="73"/>
      <c r="AD9" s="73"/>
      <c r="AE9" s="73"/>
      <c r="AF9" s="8"/>
    </row>
    <row r="10" spans="1:73" ht="12.75" customHeight="1" x14ac:dyDescent="0.25">
      <c r="A10" s="70"/>
      <c r="B10" s="72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1"/>
      <c r="AB10" s="72"/>
      <c r="AC10" s="73"/>
      <c r="AD10" s="73"/>
      <c r="AE10" s="73"/>
      <c r="AF10" s="8"/>
    </row>
    <row r="11" spans="1:73" ht="36" customHeight="1" x14ac:dyDescent="0.25">
      <c r="A11" s="70"/>
      <c r="B11" s="72"/>
      <c r="C11" s="75" t="s">
        <v>94</v>
      </c>
      <c r="D11" s="76"/>
      <c r="E11" s="76"/>
      <c r="F11" s="77" t="s">
        <v>3</v>
      </c>
      <c r="G11" s="78"/>
      <c r="H11" s="78"/>
      <c r="I11" s="77" t="s">
        <v>95</v>
      </c>
      <c r="J11" s="78"/>
      <c r="K11" s="78"/>
      <c r="L11" s="79" t="s">
        <v>4</v>
      </c>
      <c r="M11" s="80"/>
      <c r="N11" s="80"/>
      <c r="O11" s="80"/>
      <c r="P11" s="77" t="s">
        <v>5</v>
      </c>
      <c r="Q11" s="78"/>
      <c r="R11" s="78"/>
      <c r="S11" s="77" t="s">
        <v>6</v>
      </c>
      <c r="T11" s="78"/>
      <c r="U11" s="78"/>
      <c r="V11" s="77" t="s">
        <v>7</v>
      </c>
      <c r="W11" s="78"/>
      <c r="X11" s="78"/>
      <c r="Y11" s="77" t="s">
        <v>8</v>
      </c>
      <c r="Z11" s="78"/>
      <c r="AA11" s="78"/>
      <c r="AB11" s="72"/>
      <c r="AC11" s="74" t="s">
        <v>9</v>
      </c>
      <c r="AD11" s="74" t="s">
        <v>27</v>
      </c>
      <c r="AE11" s="73"/>
      <c r="AF11" s="8"/>
    </row>
    <row r="12" spans="1:73" ht="12.75" customHeight="1" x14ac:dyDescent="0.25">
      <c r="A12" s="70"/>
      <c r="B12" s="72"/>
      <c r="C12" s="77" t="s">
        <v>10</v>
      </c>
      <c r="D12" s="77" t="s">
        <v>11</v>
      </c>
      <c r="E12" s="77" t="s">
        <v>12</v>
      </c>
      <c r="F12" s="77" t="s">
        <v>10</v>
      </c>
      <c r="G12" s="77" t="s">
        <v>14</v>
      </c>
      <c r="H12" s="77" t="s">
        <v>12</v>
      </c>
      <c r="I12" s="77" t="s">
        <v>10</v>
      </c>
      <c r="J12" s="77" t="s">
        <v>14</v>
      </c>
      <c r="K12" s="77" t="s">
        <v>12</v>
      </c>
      <c r="L12" s="77" t="s">
        <v>10</v>
      </c>
      <c r="M12" s="77" t="s">
        <v>14</v>
      </c>
      <c r="N12" s="77" t="s">
        <v>12</v>
      </c>
      <c r="O12" s="77" t="s">
        <v>13</v>
      </c>
      <c r="P12" s="77" t="s">
        <v>10</v>
      </c>
      <c r="Q12" s="77" t="s">
        <v>14</v>
      </c>
      <c r="R12" s="77" t="s">
        <v>12</v>
      </c>
      <c r="S12" s="77" t="s">
        <v>10</v>
      </c>
      <c r="T12" s="77" t="s">
        <v>14</v>
      </c>
      <c r="U12" s="77" t="s">
        <v>12</v>
      </c>
      <c r="V12" s="77" t="s">
        <v>10</v>
      </c>
      <c r="W12" s="77" t="s">
        <v>11</v>
      </c>
      <c r="X12" s="77" t="s">
        <v>12</v>
      </c>
      <c r="Y12" s="77" t="s">
        <v>10</v>
      </c>
      <c r="Z12" s="77" t="s">
        <v>14</v>
      </c>
      <c r="AA12" s="77" t="s">
        <v>12</v>
      </c>
      <c r="AB12" s="71" t="s">
        <v>28</v>
      </c>
      <c r="AC12" s="73"/>
      <c r="AD12" s="73"/>
      <c r="AE12" s="73"/>
      <c r="AF12" s="8"/>
    </row>
    <row r="13" spans="1:73" ht="12.75" customHeight="1" x14ac:dyDescent="0.25">
      <c r="A13" s="70"/>
      <c r="B13" s="72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2"/>
      <c r="AC13" s="73"/>
      <c r="AD13" s="83" t="s">
        <v>29</v>
      </c>
      <c r="AE13" s="83" t="s">
        <v>30</v>
      </c>
      <c r="AF13" s="8"/>
    </row>
    <row r="14" spans="1:73" ht="12.75" customHeight="1" x14ac:dyDescent="0.25">
      <c r="A14" s="70"/>
      <c r="B14" s="72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2"/>
      <c r="AC14" s="73"/>
      <c r="AD14" s="84"/>
      <c r="AE14" s="84"/>
      <c r="AF14" s="8"/>
    </row>
    <row r="15" spans="1:73" ht="12.75" customHeight="1" x14ac:dyDescent="0.25">
      <c r="A15" s="70"/>
      <c r="B15" s="72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2"/>
      <c r="AC15" s="73"/>
      <c r="AD15" s="84"/>
      <c r="AE15" s="84"/>
      <c r="AF15" s="8"/>
    </row>
    <row r="16" spans="1:73" ht="12.75" customHeight="1" x14ac:dyDescent="0.25">
      <c r="A16" s="70"/>
      <c r="B16" s="72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2"/>
      <c r="AC16" s="73"/>
      <c r="AD16" s="84"/>
      <c r="AE16" s="84"/>
      <c r="AF16" s="8"/>
    </row>
    <row r="17" spans="1:39" ht="12.75" customHeight="1" x14ac:dyDescent="0.25">
      <c r="A17" s="70"/>
      <c r="B17" s="72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2"/>
      <c r="AC17" s="73"/>
      <c r="AD17" s="84"/>
      <c r="AE17" s="84"/>
      <c r="AF17" s="8"/>
      <c r="AH17" s="35"/>
      <c r="AI17" s="36"/>
      <c r="AJ17" s="36"/>
      <c r="AK17" s="36"/>
      <c r="AL17" s="36"/>
      <c r="AM17" s="36"/>
    </row>
    <row r="18" spans="1:39" ht="12.75" customHeight="1" thickBot="1" x14ac:dyDescent="0.3">
      <c r="A18" s="11" t="s">
        <v>15</v>
      </c>
      <c r="B18" s="12" t="s">
        <v>16</v>
      </c>
      <c r="C18" s="13">
        <v>3</v>
      </c>
      <c r="D18" s="13">
        <v>4</v>
      </c>
      <c r="E18" s="13">
        <v>5</v>
      </c>
      <c r="F18" s="13">
        <v>6</v>
      </c>
      <c r="G18" s="13">
        <v>7</v>
      </c>
      <c r="H18" s="13">
        <v>8</v>
      </c>
      <c r="I18" s="13">
        <v>9</v>
      </c>
      <c r="J18" s="13">
        <v>10</v>
      </c>
      <c r="K18" s="13">
        <v>11</v>
      </c>
      <c r="L18" s="13">
        <v>12</v>
      </c>
      <c r="M18" s="13">
        <v>13</v>
      </c>
      <c r="N18" s="13">
        <v>14</v>
      </c>
      <c r="O18" s="13">
        <v>15</v>
      </c>
      <c r="P18" s="13">
        <v>16</v>
      </c>
      <c r="Q18" s="13">
        <v>17</v>
      </c>
      <c r="R18" s="13">
        <v>18</v>
      </c>
      <c r="S18" s="13">
        <v>19</v>
      </c>
      <c r="T18" s="13">
        <v>20</v>
      </c>
      <c r="U18" s="13">
        <v>21</v>
      </c>
      <c r="V18" s="13">
        <v>22</v>
      </c>
      <c r="W18" s="13">
        <v>23</v>
      </c>
      <c r="X18" s="13">
        <v>24</v>
      </c>
      <c r="Y18" s="13">
        <v>25</v>
      </c>
      <c r="Z18" s="13">
        <v>26</v>
      </c>
      <c r="AA18" s="13">
        <v>27</v>
      </c>
      <c r="AB18" s="13">
        <v>12</v>
      </c>
      <c r="AC18" s="13">
        <v>13</v>
      </c>
      <c r="AD18" s="13">
        <v>14</v>
      </c>
      <c r="AE18" s="13">
        <v>15</v>
      </c>
      <c r="AF18" s="8"/>
      <c r="AH18" s="36"/>
      <c r="AI18" s="36"/>
      <c r="AJ18" s="36"/>
      <c r="AK18" s="36"/>
      <c r="AL18" s="36"/>
      <c r="AM18" s="36"/>
    </row>
    <row r="19" spans="1:39" ht="48" customHeight="1" x14ac:dyDescent="0.25">
      <c r="A19" s="14" t="s">
        <v>31</v>
      </c>
      <c r="B19" s="15" t="s">
        <v>32</v>
      </c>
      <c r="C19" s="16" t="s">
        <v>33</v>
      </c>
      <c r="D19" s="16" t="s">
        <v>33</v>
      </c>
      <c r="E19" s="16" t="s">
        <v>33</v>
      </c>
      <c r="F19" s="16" t="s">
        <v>33</v>
      </c>
      <c r="G19" s="16" t="s">
        <v>33</v>
      </c>
      <c r="H19" s="16" t="s">
        <v>33</v>
      </c>
      <c r="I19" s="16" t="s">
        <v>33</v>
      </c>
      <c r="J19" s="16" t="s">
        <v>33</v>
      </c>
      <c r="K19" s="16" t="s">
        <v>33</v>
      </c>
      <c r="L19" s="16" t="s">
        <v>33</v>
      </c>
      <c r="M19" s="16" t="s">
        <v>33</v>
      </c>
      <c r="N19" s="16" t="s">
        <v>33</v>
      </c>
      <c r="O19" s="16" t="s">
        <v>33</v>
      </c>
      <c r="P19" s="16" t="s">
        <v>33</v>
      </c>
      <c r="Q19" s="16" t="s">
        <v>33</v>
      </c>
      <c r="R19" s="16" t="s">
        <v>33</v>
      </c>
      <c r="S19" s="16" t="s">
        <v>33</v>
      </c>
      <c r="T19" s="16" t="s">
        <v>33</v>
      </c>
      <c r="U19" s="16" t="s">
        <v>33</v>
      </c>
      <c r="V19" s="16" t="s">
        <v>33</v>
      </c>
      <c r="W19" s="16" t="s">
        <v>33</v>
      </c>
      <c r="X19" s="16" t="s">
        <v>33</v>
      </c>
      <c r="Y19" s="16" t="s">
        <v>33</v>
      </c>
      <c r="Z19" s="16" t="s">
        <v>33</v>
      </c>
      <c r="AA19" s="16" t="s">
        <v>33</v>
      </c>
      <c r="AB19" s="16" t="s">
        <v>33</v>
      </c>
      <c r="AC19" s="17">
        <f>AC20+AC30+AC36+AC40</f>
        <v>38111.1</v>
      </c>
      <c r="AD19" s="17">
        <f t="shared" ref="AD19:AE19" si="0">AD20+AD30+AD36+AD40</f>
        <v>35001.300000000003</v>
      </c>
      <c r="AE19" s="17">
        <f t="shared" si="0"/>
        <v>34527.700000000004</v>
      </c>
      <c r="AF19" s="8"/>
      <c r="AH19" s="36"/>
      <c r="AI19" s="36"/>
      <c r="AJ19" s="36"/>
      <c r="AK19" s="36"/>
      <c r="AL19" s="36"/>
      <c r="AM19" s="36"/>
    </row>
    <row r="20" spans="1:39" ht="60" customHeight="1" x14ac:dyDescent="0.25">
      <c r="A20" s="14" t="s">
        <v>34</v>
      </c>
      <c r="B20" s="15" t="s">
        <v>35</v>
      </c>
      <c r="C20" s="16" t="s">
        <v>33</v>
      </c>
      <c r="D20" s="16" t="s">
        <v>33</v>
      </c>
      <c r="E20" s="16" t="s">
        <v>33</v>
      </c>
      <c r="F20" s="16" t="s">
        <v>33</v>
      </c>
      <c r="G20" s="16" t="s">
        <v>33</v>
      </c>
      <c r="H20" s="16" t="s">
        <v>33</v>
      </c>
      <c r="I20" s="16" t="s">
        <v>33</v>
      </c>
      <c r="J20" s="16" t="s">
        <v>33</v>
      </c>
      <c r="K20" s="16" t="s">
        <v>33</v>
      </c>
      <c r="L20" s="16" t="s">
        <v>33</v>
      </c>
      <c r="M20" s="16" t="s">
        <v>33</v>
      </c>
      <c r="N20" s="16" t="s">
        <v>33</v>
      </c>
      <c r="O20" s="16" t="s">
        <v>33</v>
      </c>
      <c r="P20" s="16" t="s">
        <v>33</v>
      </c>
      <c r="Q20" s="16" t="s">
        <v>33</v>
      </c>
      <c r="R20" s="16" t="s">
        <v>33</v>
      </c>
      <c r="S20" s="16" t="s">
        <v>33</v>
      </c>
      <c r="T20" s="16" t="s">
        <v>33</v>
      </c>
      <c r="U20" s="16" t="s">
        <v>33</v>
      </c>
      <c r="V20" s="16" t="s">
        <v>33</v>
      </c>
      <c r="W20" s="16" t="s">
        <v>33</v>
      </c>
      <c r="X20" s="16" t="s">
        <v>33</v>
      </c>
      <c r="Y20" s="16" t="s">
        <v>33</v>
      </c>
      <c r="Z20" s="16" t="s">
        <v>33</v>
      </c>
      <c r="AA20" s="16" t="s">
        <v>33</v>
      </c>
      <c r="AB20" s="16" t="s">
        <v>33</v>
      </c>
      <c r="AC20" s="17">
        <f>AC21+AC26</f>
        <v>25963.4</v>
      </c>
      <c r="AD20" s="17">
        <f t="shared" ref="AD20:AE20" si="1">AD21+AD26</f>
        <v>22853.600000000002</v>
      </c>
      <c r="AE20" s="17">
        <f t="shared" si="1"/>
        <v>22863.7</v>
      </c>
      <c r="AF20" s="8"/>
    </row>
    <row r="21" spans="1:39" ht="48" customHeight="1" x14ac:dyDescent="0.25">
      <c r="A21" s="14" t="s">
        <v>36</v>
      </c>
      <c r="B21" s="15" t="s">
        <v>37</v>
      </c>
      <c r="C21" s="16" t="s">
        <v>33</v>
      </c>
      <c r="D21" s="16" t="s">
        <v>33</v>
      </c>
      <c r="E21" s="16" t="s">
        <v>33</v>
      </c>
      <c r="F21" s="16" t="s">
        <v>33</v>
      </c>
      <c r="G21" s="16" t="s">
        <v>33</v>
      </c>
      <c r="H21" s="16" t="s">
        <v>33</v>
      </c>
      <c r="I21" s="16" t="s">
        <v>33</v>
      </c>
      <c r="J21" s="16" t="s">
        <v>33</v>
      </c>
      <c r="K21" s="16" t="s">
        <v>33</v>
      </c>
      <c r="L21" s="16" t="s">
        <v>33</v>
      </c>
      <c r="M21" s="16" t="s">
        <v>33</v>
      </c>
      <c r="N21" s="16" t="s">
        <v>33</v>
      </c>
      <c r="O21" s="16" t="s">
        <v>33</v>
      </c>
      <c r="P21" s="16" t="s">
        <v>33</v>
      </c>
      <c r="Q21" s="16" t="s">
        <v>33</v>
      </c>
      <c r="R21" s="16" t="s">
        <v>33</v>
      </c>
      <c r="S21" s="16" t="s">
        <v>33</v>
      </c>
      <c r="T21" s="16" t="s">
        <v>33</v>
      </c>
      <c r="U21" s="16" t="s">
        <v>33</v>
      </c>
      <c r="V21" s="16" t="s">
        <v>33</v>
      </c>
      <c r="W21" s="16" t="s">
        <v>33</v>
      </c>
      <c r="X21" s="16" t="s">
        <v>33</v>
      </c>
      <c r="Y21" s="16" t="s">
        <v>33</v>
      </c>
      <c r="Z21" s="16" t="s">
        <v>33</v>
      </c>
      <c r="AA21" s="16" t="s">
        <v>33</v>
      </c>
      <c r="AB21" s="16" t="s">
        <v>33</v>
      </c>
      <c r="AC21" s="17">
        <f>AC22+AC23+AC24+AC25</f>
        <v>18092.400000000001</v>
      </c>
      <c r="AD21" s="17">
        <f t="shared" ref="AD21:AE21" si="2">AD22+AD23+AD24+AD25</f>
        <v>17592.400000000001</v>
      </c>
      <c r="AE21" s="17">
        <f t="shared" si="2"/>
        <v>17592.400000000001</v>
      </c>
      <c r="AF21" s="8"/>
    </row>
    <row r="22" spans="1:39" ht="153" customHeight="1" x14ac:dyDescent="0.25">
      <c r="A22" s="18" t="s">
        <v>38</v>
      </c>
      <c r="B22" s="19" t="s">
        <v>39</v>
      </c>
      <c r="C22" s="20" t="s">
        <v>40</v>
      </c>
      <c r="D22" s="21" t="s">
        <v>41</v>
      </c>
      <c r="E22" s="21" t="s">
        <v>42</v>
      </c>
      <c r="F22" s="21"/>
      <c r="G22" s="21"/>
      <c r="H22" s="21"/>
      <c r="I22" s="51" t="s">
        <v>131</v>
      </c>
      <c r="J22" s="52" t="s">
        <v>129</v>
      </c>
      <c r="K22" s="51" t="s">
        <v>130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37" t="s">
        <v>98</v>
      </c>
      <c r="AC22" s="22">
        <v>1160</v>
      </c>
      <c r="AD22" s="22">
        <v>1160</v>
      </c>
      <c r="AE22" s="22">
        <v>1160</v>
      </c>
      <c r="AF22" s="8"/>
    </row>
    <row r="23" spans="1:39" ht="153" customHeight="1" x14ac:dyDescent="0.25">
      <c r="A23" s="18" t="s">
        <v>43</v>
      </c>
      <c r="B23" s="19" t="s">
        <v>44</v>
      </c>
      <c r="C23" s="20" t="s">
        <v>40</v>
      </c>
      <c r="D23" s="21" t="s">
        <v>45</v>
      </c>
      <c r="E23" s="21" t="s">
        <v>42</v>
      </c>
      <c r="F23" s="21"/>
      <c r="G23" s="21"/>
      <c r="H23" s="21"/>
      <c r="I23" s="51" t="s">
        <v>131</v>
      </c>
      <c r="J23" s="52" t="s">
        <v>129</v>
      </c>
      <c r="K23" s="51" t="s">
        <v>130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37" t="s">
        <v>99</v>
      </c>
      <c r="AC23" s="22">
        <v>10714.8</v>
      </c>
      <c r="AD23" s="22">
        <v>10714.8</v>
      </c>
      <c r="AE23" s="22">
        <v>10714.8</v>
      </c>
      <c r="AF23" s="8"/>
    </row>
    <row r="24" spans="1:39" ht="180" customHeight="1" x14ac:dyDescent="0.25">
      <c r="A24" s="18" t="s">
        <v>46</v>
      </c>
      <c r="B24" s="19" t="s">
        <v>47</v>
      </c>
      <c r="C24" s="20" t="s">
        <v>40</v>
      </c>
      <c r="D24" s="21" t="s">
        <v>48</v>
      </c>
      <c r="E24" s="21" t="s">
        <v>42</v>
      </c>
      <c r="F24" s="21"/>
      <c r="G24" s="21"/>
      <c r="H24" s="21"/>
      <c r="I24" s="51" t="s">
        <v>131</v>
      </c>
      <c r="J24" s="52" t="s">
        <v>129</v>
      </c>
      <c r="K24" s="51" t="s">
        <v>130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37" t="s">
        <v>118</v>
      </c>
      <c r="AC24" s="22">
        <v>1320</v>
      </c>
      <c r="AD24" s="22">
        <v>820</v>
      </c>
      <c r="AE24" s="22">
        <v>820</v>
      </c>
      <c r="AF24" s="8"/>
    </row>
    <row r="25" spans="1:39" ht="162" customHeight="1" x14ac:dyDescent="0.25">
      <c r="A25" s="23"/>
      <c r="B25" s="41"/>
      <c r="C25" s="42" t="s">
        <v>40</v>
      </c>
      <c r="D25" s="43" t="s">
        <v>48</v>
      </c>
      <c r="E25" s="43" t="s">
        <v>42</v>
      </c>
      <c r="F25" s="43"/>
      <c r="G25" s="43"/>
      <c r="H25" s="43"/>
      <c r="I25" s="51" t="s">
        <v>131</v>
      </c>
      <c r="J25" s="52" t="s">
        <v>129</v>
      </c>
      <c r="K25" s="51" t="s">
        <v>130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 t="s">
        <v>117</v>
      </c>
      <c r="AC25" s="44">
        <v>4897.6000000000004</v>
      </c>
      <c r="AD25" s="44">
        <v>4897.6000000000004</v>
      </c>
      <c r="AE25" s="44">
        <v>4897.6000000000004</v>
      </c>
      <c r="AF25" s="8"/>
    </row>
    <row r="26" spans="1:39" ht="96" customHeight="1" x14ac:dyDescent="0.25">
      <c r="A26" s="14" t="s">
        <v>49</v>
      </c>
      <c r="B26" s="15" t="s">
        <v>50</v>
      </c>
      <c r="C26" s="45" t="s">
        <v>33</v>
      </c>
      <c r="D26" s="45" t="s">
        <v>33</v>
      </c>
      <c r="E26" s="45" t="s">
        <v>33</v>
      </c>
      <c r="F26" s="45" t="s">
        <v>33</v>
      </c>
      <c r="G26" s="45" t="s">
        <v>33</v>
      </c>
      <c r="H26" s="45" t="s">
        <v>33</v>
      </c>
      <c r="I26" s="45" t="s">
        <v>33</v>
      </c>
      <c r="J26" s="45" t="s">
        <v>33</v>
      </c>
      <c r="K26" s="45" t="s">
        <v>33</v>
      </c>
      <c r="L26" s="45" t="s">
        <v>33</v>
      </c>
      <c r="M26" s="45" t="s">
        <v>33</v>
      </c>
      <c r="N26" s="45" t="s">
        <v>33</v>
      </c>
      <c r="O26" s="45" t="s">
        <v>33</v>
      </c>
      <c r="P26" s="45" t="s">
        <v>33</v>
      </c>
      <c r="Q26" s="45" t="s">
        <v>33</v>
      </c>
      <c r="R26" s="45" t="s">
        <v>33</v>
      </c>
      <c r="S26" s="45" t="s">
        <v>33</v>
      </c>
      <c r="T26" s="45" t="s">
        <v>33</v>
      </c>
      <c r="U26" s="45" t="s">
        <v>33</v>
      </c>
      <c r="V26" s="45" t="s">
        <v>33</v>
      </c>
      <c r="W26" s="45" t="s">
        <v>33</v>
      </c>
      <c r="X26" s="45" t="s">
        <v>33</v>
      </c>
      <c r="Y26" s="45" t="s">
        <v>33</v>
      </c>
      <c r="Z26" s="45" t="s">
        <v>33</v>
      </c>
      <c r="AA26" s="45" t="s">
        <v>33</v>
      </c>
      <c r="AB26" s="45" t="s">
        <v>33</v>
      </c>
      <c r="AC26" s="46">
        <f>AC27+AC28+AC29</f>
        <v>7871</v>
      </c>
      <c r="AD26" s="46">
        <f t="shared" ref="AD26:AE26" si="3">AD27+AD28+AD29</f>
        <v>5261.2000000000007</v>
      </c>
      <c r="AE26" s="46">
        <f t="shared" si="3"/>
        <v>5271.3</v>
      </c>
      <c r="AF26" s="8"/>
    </row>
    <row r="27" spans="1:39" ht="153" customHeight="1" x14ac:dyDescent="0.25">
      <c r="A27" s="18" t="s">
        <v>51</v>
      </c>
      <c r="B27" s="19" t="s">
        <v>52</v>
      </c>
      <c r="C27" s="20" t="s">
        <v>40</v>
      </c>
      <c r="D27" s="21" t="s">
        <v>53</v>
      </c>
      <c r="E27" s="21" t="s">
        <v>42</v>
      </c>
      <c r="F27" s="21"/>
      <c r="G27" s="21"/>
      <c r="H27" s="21"/>
      <c r="I27" s="49" t="s">
        <v>122</v>
      </c>
      <c r="J27" s="21"/>
      <c r="K27" s="21" t="s">
        <v>133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37" t="s">
        <v>106</v>
      </c>
      <c r="AC27" s="22">
        <v>5584.6</v>
      </c>
      <c r="AD27" s="22">
        <v>3374.8</v>
      </c>
      <c r="AE27" s="22">
        <v>3384.9</v>
      </c>
      <c r="AF27" s="8"/>
    </row>
    <row r="28" spans="1:39" ht="153" customHeight="1" x14ac:dyDescent="0.25">
      <c r="A28" s="18" t="s">
        <v>54</v>
      </c>
      <c r="B28" s="19" t="s">
        <v>55</v>
      </c>
      <c r="C28" s="20" t="s">
        <v>40</v>
      </c>
      <c r="D28" s="21" t="s">
        <v>56</v>
      </c>
      <c r="E28" s="21" t="s">
        <v>42</v>
      </c>
      <c r="F28" s="21"/>
      <c r="G28" s="21"/>
      <c r="H28" s="21"/>
      <c r="I28" s="51" t="s">
        <v>131</v>
      </c>
      <c r="J28" s="52" t="s">
        <v>129</v>
      </c>
      <c r="K28" s="51" t="s">
        <v>130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37" t="s">
        <v>99</v>
      </c>
      <c r="AC28" s="22">
        <v>1686.4</v>
      </c>
      <c r="AD28" s="22">
        <v>1686.4</v>
      </c>
      <c r="AE28" s="22">
        <v>1686.4</v>
      </c>
      <c r="AF28" s="8"/>
    </row>
    <row r="29" spans="1:39" ht="240" customHeight="1" x14ac:dyDescent="0.25">
      <c r="A29" s="18" t="s">
        <v>57</v>
      </c>
      <c r="B29" s="19" t="s">
        <v>58</v>
      </c>
      <c r="C29" s="20" t="s">
        <v>40</v>
      </c>
      <c r="D29" s="21" t="s">
        <v>59</v>
      </c>
      <c r="E29" s="21" t="s">
        <v>42</v>
      </c>
      <c r="F29" s="21"/>
      <c r="G29" s="21"/>
      <c r="H29" s="21"/>
      <c r="I29" s="49" t="s">
        <v>125</v>
      </c>
      <c r="J29" s="43"/>
      <c r="K29" s="49" t="s">
        <v>132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37" t="s">
        <v>100</v>
      </c>
      <c r="AC29" s="22">
        <v>600</v>
      </c>
      <c r="AD29" s="22">
        <v>200</v>
      </c>
      <c r="AE29" s="22">
        <v>200</v>
      </c>
      <c r="AF29" s="8"/>
    </row>
    <row r="30" spans="1:39" ht="120" customHeight="1" x14ac:dyDescent="0.25">
      <c r="A30" s="14" t="s">
        <v>60</v>
      </c>
      <c r="B30" s="15" t="s">
        <v>61</v>
      </c>
      <c r="C30" s="16" t="s">
        <v>33</v>
      </c>
      <c r="D30" s="16" t="s">
        <v>33</v>
      </c>
      <c r="E30" s="16" t="s">
        <v>33</v>
      </c>
      <c r="F30" s="16" t="s">
        <v>33</v>
      </c>
      <c r="G30" s="16" t="s">
        <v>33</v>
      </c>
      <c r="H30" s="16" t="s">
        <v>33</v>
      </c>
      <c r="I30" s="16" t="s">
        <v>33</v>
      </c>
      <c r="J30" s="16" t="s">
        <v>33</v>
      </c>
      <c r="K30" s="16" t="s">
        <v>33</v>
      </c>
      <c r="L30" s="16" t="s">
        <v>33</v>
      </c>
      <c r="M30" s="16" t="s">
        <v>33</v>
      </c>
      <c r="N30" s="16" t="s">
        <v>33</v>
      </c>
      <c r="O30" s="16" t="s">
        <v>33</v>
      </c>
      <c r="P30" s="16" t="s">
        <v>33</v>
      </c>
      <c r="Q30" s="16" t="s">
        <v>33</v>
      </c>
      <c r="R30" s="16" t="s">
        <v>33</v>
      </c>
      <c r="S30" s="16" t="s">
        <v>33</v>
      </c>
      <c r="T30" s="16" t="s">
        <v>33</v>
      </c>
      <c r="U30" s="16" t="s">
        <v>33</v>
      </c>
      <c r="V30" s="16" t="s">
        <v>33</v>
      </c>
      <c r="W30" s="16" t="s">
        <v>33</v>
      </c>
      <c r="X30" s="16" t="s">
        <v>33</v>
      </c>
      <c r="Y30" s="16" t="s">
        <v>33</v>
      </c>
      <c r="Z30" s="16" t="s">
        <v>33</v>
      </c>
      <c r="AA30" s="16" t="s">
        <v>33</v>
      </c>
      <c r="AB30" s="16" t="s">
        <v>33</v>
      </c>
      <c r="AC30" s="17">
        <f>AC31+AC32+AC34+AC35+AC33</f>
        <v>11724.6</v>
      </c>
      <c r="AD30" s="17">
        <f t="shared" ref="AD30:AE30" si="4">AD31+AD32+AD34+AD35+AD33</f>
        <v>11724.6</v>
      </c>
      <c r="AE30" s="17">
        <f t="shared" si="4"/>
        <v>11474.6</v>
      </c>
      <c r="AF30" s="8"/>
    </row>
    <row r="31" spans="1:39" ht="153" customHeight="1" x14ac:dyDescent="0.25">
      <c r="A31" s="18" t="s">
        <v>62</v>
      </c>
      <c r="B31" s="19" t="s">
        <v>63</v>
      </c>
      <c r="C31" s="20" t="s">
        <v>40</v>
      </c>
      <c r="D31" s="21" t="s">
        <v>64</v>
      </c>
      <c r="E31" s="21" t="s">
        <v>42</v>
      </c>
      <c r="F31" s="21"/>
      <c r="G31" s="21"/>
      <c r="H31" s="21"/>
      <c r="I31" s="49" t="s">
        <v>124</v>
      </c>
      <c r="J31" s="21"/>
      <c r="K31" s="49" t="s">
        <v>132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7" t="s">
        <v>111</v>
      </c>
      <c r="AC31" s="22">
        <v>281</v>
      </c>
      <c r="AD31" s="22">
        <v>281</v>
      </c>
      <c r="AE31" s="22">
        <v>281</v>
      </c>
      <c r="AF31" s="8"/>
    </row>
    <row r="32" spans="1:39" ht="214.5" customHeight="1" x14ac:dyDescent="0.25">
      <c r="A32" s="23"/>
      <c r="B32" s="41"/>
      <c r="C32" s="42" t="s">
        <v>40</v>
      </c>
      <c r="D32" s="43" t="s">
        <v>64</v>
      </c>
      <c r="E32" s="43" t="s">
        <v>42</v>
      </c>
      <c r="F32" s="43"/>
      <c r="G32" s="43"/>
      <c r="H32" s="43"/>
      <c r="I32" s="49" t="s">
        <v>125</v>
      </c>
      <c r="J32" s="43"/>
      <c r="K32" s="49" t="s">
        <v>132</v>
      </c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 t="s">
        <v>112</v>
      </c>
      <c r="AC32" s="44">
        <v>10180.6</v>
      </c>
      <c r="AD32" s="44">
        <v>10180.6</v>
      </c>
      <c r="AE32" s="44">
        <v>10180.6</v>
      </c>
      <c r="AF32" s="8"/>
    </row>
    <row r="33" spans="1:87" ht="162" customHeight="1" x14ac:dyDescent="0.25">
      <c r="A33" s="23"/>
      <c r="B33" s="41"/>
      <c r="C33" s="42" t="s">
        <v>40</v>
      </c>
      <c r="D33" s="43" t="s">
        <v>64</v>
      </c>
      <c r="E33" s="43" t="s">
        <v>42</v>
      </c>
      <c r="F33" s="43"/>
      <c r="G33" s="43"/>
      <c r="H33" s="43"/>
      <c r="I33" s="49" t="s">
        <v>124</v>
      </c>
      <c r="J33" s="43"/>
      <c r="K33" s="49" t="s">
        <v>132</v>
      </c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 t="s">
        <v>113</v>
      </c>
      <c r="AC33" s="44">
        <v>250</v>
      </c>
      <c r="AD33" s="44">
        <v>250</v>
      </c>
      <c r="AE33" s="44"/>
      <c r="AF33" s="8"/>
    </row>
    <row r="34" spans="1:87" ht="165.75" x14ac:dyDescent="0.25">
      <c r="A34" s="23"/>
      <c r="B34" s="41"/>
      <c r="C34" s="42" t="s">
        <v>40</v>
      </c>
      <c r="D34" s="43" t="s">
        <v>64</v>
      </c>
      <c r="E34" s="43" t="s">
        <v>42</v>
      </c>
      <c r="F34" s="43"/>
      <c r="G34" s="43"/>
      <c r="H34" s="43"/>
      <c r="I34" s="50" t="s">
        <v>126</v>
      </c>
      <c r="J34" s="43"/>
      <c r="K34" s="50" t="s">
        <v>123</v>
      </c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 t="s">
        <v>114</v>
      </c>
      <c r="AC34" s="44">
        <v>673</v>
      </c>
      <c r="AD34" s="44">
        <v>673</v>
      </c>
      <c r="AE34" s="44">
        <v>673</v>
      </c>
      <c r="AF34" s="8"/>
    </row>
    <row r="35" spans="1:87" ht="162" customHeight="1" x14ac:dyDescent="0.25">
      <c r="A35" s="23"/>
      <c r="B35" s="24"/>
      <c r="C35" s="25" t="s">
        <v>40</v>
      </c>
      <c r="D35" s="26" t="s">
        <v>64</v>
      </c>
      <c r="E35" s="26" t="s">
        <v>42</v>
      </c>
      <c r="F35" s="26"/>
      <c r="G35" s="26"/>
      <c r="H35" s="26"/>
      <c r="I35" s="50" t="s">
        <v>127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 t="s">
        <v>115</v>
      </c>
      <c r="AC35" s="27">
        <v>340</v>
      </c>
      <c r="AD35" s="27">
        <v>340</v>
      </c>
      <c r="AE35" s="27">
        <v>340</v>
      </c>
      <c r="AF35" s="8"/>
    </row>
    <row r="36" spans="1:87" ht="108" customHeight="1" x14ac:dyDescent="0.25">
      <c r="A36" s="14" t="s">
        <v>65</v>
      </c>
      <c r="B36" s="15" t="s">
        <v>66</v>
      </c>
      <c r="C36" s="16" t="s">
        <v>33</v>
      </c>
      <c r="D36" s="16" t="s">
        <v>33</v>
      </c>
      <c r="E36" s="16" t="s">
        <v>33</v>
      </c>
      <c r="F36" s="16" t="s">
        <v>33</v>
      </c>
      <c r="G36" s="16" t="s">
        <v>33</v>
      </c>
      <c r="H36" s="16" t="s">
        <v>33</v>
      </c>
      <c r="I36" s="16" t="s">
        <v>33</v>
      </c>
      <c r="J36" s="16" t="s">
        <v>33</v>
      </c>
      <c r="K36" s="16" t="s">
        <v>33</v>
      </c>
      <c r="L36" s="16" t="s">
        <v>33</v>
      </c>
      <c r="M36" s="16" t="s">
        <v>33</v>
      </c>
      <c r="N36" s="16" t="s">
        <v>33</v>
      </c>
      <c r="O36" s="16" t="s">
        <v>33</v>
      </c>
      <c r="P36" s="16" t="s">
        <v>33</v>
      </c>
      <c r="Q36" s="16" t="s">
        <v>33</v>
      </c>
      <c r="R36" s="16" t="s">
        <v>33</v>
      </c>
      <c r="S36" s="16" t="s">
        <v>33</v>
      </c>
      <c r="T36" s="16" t="s">
        <v>33</v>
      </c>
      <c r="U36" s="16" t="s">
        <v>33</v>
      </c>
      <c r="V36" s="16" t="s">
        <v>33</v>
      </c>
      <c r="W36" s="16" t="s">
        <v>33</v>
      </c>
      <c r="X36" s="16" t="s">
        <v>33</v>
      </c>
      <c r="Y36" s="16" t="s">
        <v>33</v>
      </c>
      <c r="Z36" s="16" t="s">
        <v>33</v>
      </c>
      <c r="AA36" s="16" t="s">
        <v>33</v>
      </c>
      <c r="AB36" s="16" t="s">
        <v>33</v>
      </c>
      <c r="AC36" s="17">
        <f>AC37</f>
        <v>234.7</v>
      </c>
      <c r="AD36" s="17">
        <f t="shared" ref="AD36:AE36" si="5">AD37</f>
        <v>234.7</v>
      </c>
      <c r="AE36" s="17">
        <f t="shared" si="5"/>
        <v>1</v>
      </c>
      <c r="AF36" s="8"/>
    </row>
    <row r="37" spans="1:87" ht="36" customHeight="1" x14ac:dyDescent="0.25">
      <c r="A37" s="14" t="s">
        <v>67</v>
      </c>
      <c r="B37" s="15" t="s">
        <v>68</v>
      </c>
      <c r="C37" s="16" t="s">
        <v>33</v>
      </c>
      <c r="D37" s="16" t="s">
        <v>33</v>
      </c>
      <c r="E37" s="16" t="s">
        <v>33</v>
      </c>
      <c r="F37" s="16" t="s">
        <v>33</v>
      </c>
      <c r="G37" s="16" t="s">
        <v>33</v>
      </c>
      <c r="H37" s="16" t="s">
        <v>33</v>
      </c>
      <c r="I37" s="16" t="s">
        <v>33</v>
      </c>
      <c r="J37" s="16" t="s">
        <v>33</v>
      </c>
      <c r="K37" s="16" t="s">
        <v>33</v>
      </c>
      <c r="L37" s="16" t="s">
        <v>33</v>
      </c>
      <c r="M37" s="16" t="s">
        <v>33</v>
      </c>
      <c r="N37" s="16" t="s">
        <v>33</v>
      </c>
      <c r="O37" s="16" t="s">
        <v>33</v>
      </c>
      <c r="P37" s="16" t="s">
        <v>33</v>
      </c>
      <c r="Q37" s="16" t="s">
        <v>33</v>
      </c>
      <c r="R37" s="16" t="s">
        <v>33</v>
      </c>
      <c r="S37" s="16" t="s">
        <v>33</v>
      </c>
      <c r="T37" s="16" t="s">
        <v>33</v>
      </c>
      <c r="U37" s="16" t="s">
        <v>33</v>
      </c>
      <c r="V37" s="16" t="s">
        <v>33</v>
      </c>
      <c r="W37" s="16" t="s">
        <v>33</v>
      </c>
      <c r="X37" s="16" t="s">
        <v>33</v>
      </c>
      <c r="Y37" s="16" t="s">
        <v>33</v>
      </c>
      <c r="Z37" s="16" t="s">
        <v>33</v>
      </c>
      <c r="AA37" s="16" t="s">
        <v>33</v>
      </c>
      <c r="AB37" s="16" t="s">
        <v>33</v>
      </c>
      <c r="AC37" s="17">
        <f>AC38+AC39</f>
        <v>234.7</v>
      </c>
      <c r="AD37" s="17">
        <f t="shared" ref="AD37:AE37" si="6">AD38+AD39</f>
        <v>234.7</v>
      </c>
      <c r="AE37" s="17">
        <f t="shared" si="6"/>
        <v>1</v>
      </c>
      <c r="AF37" s="8"/>
    </row>
    <row r="38" spans="1:87" ht="240" customHeight="1" x14ac:dyDescent="0.25">
      <c r="A38" s="18" t="s">
        <v>69</v>
      </c>
      <c r="B38" s="19" t="s">
        <v>70</v>
      </c>
      <c r="C38" s="20"/>
      <c r="D38" s="21"/>
      <c r="E38" s="21"/>
      <c r="F38" s="49" t="s">
        <v>120</v>
      </c>
      <c r="G38" s="21" t="s">
        <v>72</v>
      </c>
      <c r="H38" s="21" t="s">
        <v>73</v>
      </c>
      <c r="I38" s="49" t="s">
        <v>121</v>
      </c>
      <c r="J38" s="21"/>
      <c r="K38" s="49" t="s">
        <v>119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 t="s">
        <v>71</v>
      </c>
      <c r="Z38" s="21" t="s">
        <v>72</v>
      </c>
      <c r="AA38" s="21" t="s">
        <v>73</v>
      </c>
      <c r="AB38" s="37" t="s">
        <v>101</v>
      </c>
      <c r="AC38" s="22">
        <v>233.7</v>
      </c>
      <c r="AD38" s="22">
        <v>233.7</v>
      </c>
      <c r="AE38" s="22">
        <v>0</v>
      </c>
      <c r="AF38" s="8"/>
    </row>
    <row r="39" spans="1:87" ht="216" customHeight="1" x14ac:dyDescent="0.25">
      <c r="A39" s="18" t="s">
        <v>74</v>
      </c>
      <c r="B39" s="19" t="s">
        <v>75</v>
      </c>
      <c r="C39" s="20"/>
      <c r="D39" s="21"/>
      <c r="E39" s="21"/>
      <c r="F39" s="21"/>
      <c r="G39" s="21"/>
      <c r="H39" s="21"/>
      <c r="I39" s="51" t="s">
        <v>131</v>
      </c>
      <c r="J39" s="52" t="s">
        <v>129</v>
      </c>
      <c r="K39" s="51" t="s">
        <v>130</v>
      </c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 t="s">
        <v>76</v>
      </c>
      <c r="W39" s="21" t="s">
        <v>77</v>
      </c>
      <c r="X39" s="21" t="s">
        <v>78</v>
      </c>
      <c r="Y39" s="21"/>
      <c r="Z39" s="21"/>
      <c r="AA39" s="21"/>
      <c r="AB39" s="37" t="s">
        <v>102</v>
      </c>
      <c r="AC39" s="22">
        <v>1</v>
      </c>
      <c r="AD39" s="22">
        <v>1</v>
      </c>
      <c r="AE39" s="22">
        <v>1</v>
      </c>
      <c r="AF39" s="8"/>
    </row>
    <row r="40" spans="1:87" ht="84" customHeight="1" x14ac:dyDescent="0.25">
      <c r="A40" s="14" t="s">
        <v>79</v>
      </c>
      <c r="B40" s="15" t="s">
        <v>80</v>
      </c>
      <c r="C40" s="16" t="s">
        <v>33</v>
      </c>
      <c r="D40" s="16" t="s">
        <v>33</v>
      </c>
      <c r="E40" s="16" t="s">
        <v>33</v>
      </c>
      <c r="F40" s="16" t="s">
        <v>33</v>
      </c>
      <c r="G40" s="16" t="s">
        <v>33</v>
      </c>
      <c r="H40" s="16" t="s">
        <v>33</v>
      </c>
      <c r="I40" s="16" t="s">
        <v>33</v>
      </c>
      <c r="J40" s="16" t="s">
        <v>33</v>
      </c>
      <c r="K40" s="16" t="s">
        <v>33</v>
      </c>
      <c r="L40" s="16" t="s">
        <v>33</v>
      </c>
      <c r="M40" s="16" t="s">
        <v>33</v>
      </c>
      <c r="N40" s="16" t="s">
        <v>33</v>
      </c>
      <c r="O40" s="16" t="s">
        <v>33</v>
      </c>
      <c r="P40" s="16" t="s">
        <v>33</v>
      </c>
      <c r="Q40" s="16" t="s">
        <v>33</v>
      </c>
      <c r="R40" s="16" t="s">
        <v>33</v>
      </c>
      <c r="S40" s="16" t="s">
        <v>33</v>
      </c>
      <c r="T40" s="16" t="s">
        <v>33</v>
      </c>
      <c r="U40" s="16" t="s">
        <v>33</v>
      </c>
      <c r="V40" s="16" t="s">
        <v>33</v>
      </c>
      <c r="W40" s="16" t="s">
        <v>33</v>
      </c>
      <c r="X40" s="16" t="s">
        <v>33</v>
      </c>
      <c r="Y40" s="16" t="s">
        <v>33</v>
      </c>
      <c r="Z40" s="16" t="s">
        <v>33</v>
      </c>
      <c r="AA40" s="16" t="s">
        <v>33</v>
      </c>
      <c r="AB40" s="16" t="s">
        <v>33</v>
      </c>
      <c r="AC40" s="17">
        <f>AC41</f>
        <v>188.4</v>
      </c>
      <c r="AD40" s="17">
        <f t="shared" ref="AD40:AE41" si="7">AD41</f>
        <v>188.4</v>
      </c>
      <c r="AE40" s="17">
        <f t="shared" si="7"/>
        <v>188.4</v>
      </c>
      <c r="AF40" s="8"/>
    </row>
    <row r="41" spans="1:87" ht="24" customHeight="1" x14ac:dyDescent="0.25">
      <c r="A41" s="14" t="s">
        <v>81</v>
      </c>
      <c r="B41" s="15" t="s">
        <v>82</v>
      </c>
      <c r="C41" s="16" t="s">
        <v>33</v>
      </c>
      <c r="D41" s="16" t="s">
        <v>33</v>
      </c>
      <c r="E41" s="16" t="s">
        <v>33</v>
      </c>
      <c r="F41" s="16" t="s">
        <v>33</v>
      </c>
      <c r="G41" s="16" t="s">
        <v>33</v>
      </c>
      <c r="H41" s="16" t="s">
        <v>33</v>
      </c>
      <c r="I41" s="16" t="s">
        <v>33</v>
      </c>
      <c r="J41" s="16" t="s">
        <v>33</v>
      </c>
      <c r="K41" s="16" t="s">
        <v>33</v>
      </c>
      <c r="L41" s="16" t="s">
        <v>33</v>
      </c>
      <c r="M41" s="16" t="s">
        <v>33</v>
      </c>
      <c r="N41" s="16" t="s">
        <v>33</v>
      </c>
      <c r="O41" s="16" t="s">
        <v>33</v>
      </c>
      <c r="P41" s="16" t="s">
        <v>33</v>
      </c>
      <c r="Q41" s="16" t="s">
        <v>33</v>
      </c>
      <c r="R41" s="16" t="s">
        <v>33</v>
      </c>
      <c r="S41" s="16" t="s">
        <v>33</v>
      </c>
      <c r="T41" s="16" t="s">
        <v>33</v>
      </c>
      <c r="U41" s="16" t="s">
        <v>33</v>
      </c>
      <c r="V41" s="16" t="s">
        <v>33</v>
      </c>
      <c r="W41" s="16" t="s">
        <v>33</v>
      </c>
      <c r="X41" s="16" t="s">
        <v>33</v>
      </c>
      <c r="Y41" s="16" t="s">
        <v>33</v>
      </c>
      <c r="Z41" s="16" t="s">
        <v>33</v>
      </c>
      <c r="AA41" s="16" t="s">
        <v>33</v>
      </c>
      <c r="AB41" s="16" t="s">
        <v>33</v>
      </c>
      <c r="AC41" s="17">
        <f>AC42</f>
        <v>188.4</v>
      </c>
      <c r="AD41" s="17">
        <f t="shared" si="7"/>
        <v>188.4</v>
      </c>
      <c r="AE41" s="17">
        <f t="shared" si="7"/>
        <v>188.4</v>
      </c>
      <c r="AF41" s="8"/>
    </row>
    <row r="42" spans="1:87" ht="72" customHeight="1" x14ac:dyDescent="0.25">
      <c r="A42" s="14" t="s">
        <v>83</v>
      </c>
      <c r="B42" s="15" t="s">
        <v>84</v>
      </c>
      <c r="C42" s="16" t="s">
        <v>33</v>
      </c>
      <c r="D42" s="16" t="s">
        <v>33</v>
      </c>
      <c r="E42" s="16" t="s">
        <v>33</v>
      </c>
      <c r="F42" s="16" t="s">
        <v>33</v>
      </c>
      <c r="G42" s="16" t="s">
        <v>33</v>
      </c>
      <c r="H42" s="16" t="s">
        <v>33</v>
      </c>
      <c r="I42" s="16" t="s">
        <v>33</v>
      </c>
      <c r="J42" s="16" t="s">
        <v>33</v>
      </c>
      <c r="K42" s="16" t="s">
        <v>33</v>
      </c>
      <c r="L42" s="16" t="s">
        <v>33</v>
      </c>
      <c r="M42" s="16" t="s">
        <v>33</v>
      </c>
      <c r="N42" s="16" t="s">
        <v>33</v>
      </c>
      <c r="O42" s="16" t="s">
        <v>33</v>
      </c>
      <c r="P42" s="16" t="s">
        <v>33</v>
      </c>
      <c r="Q42" s="16" t="s">
        <v>33</v>
      </c>
      <c r="R42" s="16" t="s">
        <v>33</v>
      </c>
      <c r="S42" s="16" t="s">
        <v>33</v>
      </c>
      <c r="T42" s="16" t="s">
        <v>33</v>
      </c>
      <c r="U42" s="16" t="s">
        <v>33</v>
      </c>
      <c r="V42" s="16" t="s">
        <v>33</v>
      </c>
      <c r="W42" s="16" t="s">
        <v>33</v>
      </c>
      <c r="X42" s="16" t="s">
        <v>33</v>
      </c>
      <c r="Y42" s="16" t="s">
        <v>33</v>
      </c>
      <c r="Z42" s="16" t="s">
        <v>33</v>
      </c>
      <c r="AA42" s="16" t="s">
        <v>33</v>
      </c>
      <c r="AB42" s="16" t="s">
        <v>33</v>
      </c>
      <c r="AC42" s="17">
        <f>AC43+AC44+AC45</f>
        <v>188.4</v>
      </c>
      <c r="AD42" s="17">
        <f t="shared" ref="AD42:AE42" si="8">AD43+AD44+AD45</f>
        <v>188.4</v>
      </c>
      <c r="AE42" s="17">
        <f t="shared" si="8"/>
        <v>188.4</v>
      </c>
      <c r="AF42" s="8"/>
    </row>
    <row r="43" spans="1:87" ht="153" customHeight="1" x14ac:dyDescent="0.25">
      <c r="A43" s="18" t="s">
        <v>85</v>
      </c>
      <c r="B43" s="19" t="s">
        <v>86</v>
      </c>
      <c r="C43" s="20" t="s">
        <v>40</v>
      </c>
      <c r="D43" s="21" t="s">
        <v>72</v>
      </c>
      <c r="E43" s="21" t="s">
        <v>42</v>
      </c>
      <c r="F43" s="21"/>
      <c r="G43" s="21"/>
      <c r="H43" s="21"/>
      <c r="I43" s="47" t="s">
        <v>116</v>
      </c>
      <c r="J43" s="21"/>
      <c r="K43" s="48" t="s">
        <v>128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37" t="s">
        <v>105</v>
      </c>
      <c r="AC43" s="22">
        <v>98</v>
      </c>
      <c r="AD43" s="22">
        <v>98</v>
      </c>
      <c r="AE43" s="22">
        <v>98</v>
      </c>
      <c r="AF43" s="8"/>
    </row>
    <row r="44" spans="1:87" ht="153" customHeight="1" x14ac:dyDescent="0.25">
      <c r="A44" s="18" t="s">
        <v>87</v>
      </c>
      <c r="B44" s="19" t="s">
        <v>88</v>
      </c>
      <c r="C44" s="20" t="s">
        <v>40</v>
      </c>
      <c r="D44" s="21" t="s">
        <v>72</v>
      </c>
      <c r="E44" s="21" t="s">
        <v>42</v>
      </c>
      <c r="F44" s="21"/>
      <c r="G44" s="21"/>
      <c r="H44" s="21"/>
      <c r="I44" s="47" t="s">
        <v>116</v>
      </c>
      <c r="J44" s="21"/>
      <c r="K44" s="48" t="s">
        <v>128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37" t="s">
        <v>104</v>
      </c>
      <c r="AC44" s="22">
        <v>10.4</v>
      </c>
      <c r="AD44" s="22">
        <v>10.4</v>
      </c>
      <c r="AE44" s="22">
        <v>10.4</v>
      </c>
      <c r="AF44" s="8"/>
    </row>
    <row r="45" spans="1:87" ht="153" customHeight="1" x14ac:dyDescent="0.25">
      <c r="A45" s="18" t="s">
        <v>89</v>
      </c>
      <c r="B45" s="19" t="s">
        <v>90</v>
      </c>
      <c r="C45" s="20" t="s">
        <v>40</v>
      </c>
      <c r="D45" s="21" t="s">
        <v>72</v>
      </c>
      <c r="E45" s="21" t="s">
        <v>42</v>
      </c>
      <c r="F45" s="21"/>
      <c r="G45" s="21"/>
      <c r="H45" s="21"/>
      <c r="I45" s="47" t="s">
        <v>116</v>
      </c>
      <c r="J45" s="21"/>
      <c r="K45" s="48" t="s">
        <v>128</v>
      </c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37" t="s">
        <v>103</v>
      </c>
      <c r="AC45" s="22">
        <v>80</v>
      </c>
      <c r="AD45" s="22">
        <v>80</v>
      </c>
      <c r="AE45" s="22">
        <v>80</v>
      </c>
      <c r="AF45" s="8"/>
    </row>
    <row r="46" spans="1:87" ht="24" customHeight="1" thickBot="1" x14ac:dyDescent="0.3">
      <c r="A46" s="14" t="s">
        <v>91</v>
      </c>
      <c r="B46" s="15" t="s">
        <v>92</v>
      </c>
      <c r="C46" s="16" t="s">
        <v>33</v>
      </c>
      <c r="D46" s="16" t="s">
        <v>33</v>
      </c>
      <c r="E46" s="16" t="s">
        <v>33</v>
      </c>
      <c r="F46" s="16" t="s">
        <v>33</v>
      </c>
      <c r="G46" s="16" t="s">
        <v>33</v>
      </c>
      <c r="H46" s="16" t="s">
        <v>33</v>
      </c>
      <c r="I46" s="16" t="s">
        <v>33</v>
      </c>
      <c r="J46" s="16" t="s">
        <v>33</v>
      </c>
      <c r="K46" s="16" t="s">
        <v>33</v>
      </c>
      <c r="L46" s="16" t="s">
        <v>33</v>
      </c>
      <c r="M46" s="16" t="s">
        <v>33</v>
      </c>
      <c r="N46" s="16" t="s">
        <v>33</v>
      </c>
      <c r="O46" s="16" t="s">
        <v>33</v>
      </c>
      <c r="P46" s="16" t="s">
        <v>33</v>
      </c>
      <c r="Q46" s="16" t="s">
        <v>33</v>
      </c>
      <c r="R46" s="16" t="s">
        <v>33</v>
      </c>
      <c r="S46" s="16" t="s">
        <v>33</v>
      </c>
      <c r="T46" s="16" t="s">
        <v>33</v>
      </c>
      <c r="U46" s="16" t="s">
        <v>33</v>
      </c>
      <c r="V46" s="16" t="s">
        <v>33</v>
      </c>
      <c r="W46" s="16" t="s">
        <v>33</v>
      </c>
      <c r="X46" s="16" t="s">
        <v>33</v>
      </c>
      <c r="Y46" s="16" t="s">
        <v>33</v>
      </c>
      <c r="Z46" s="16" t="s">
        <v>33</v>
      </c>
      <c r="AA46" s="16" t="s">
        <v>33</v>
      </c>
      <c r="AB46" s="16" t="s">
        <v>33</v>
      </c>
      <c r="AC46" s="17">
        <f>AC19</f>
        <v>38111.1</v>
      </c>
      <c r="AD46" s="17">
        <f t="shared" ref="AD46:AE46" si="9">AD19</f>
        <v>35001.300000000003</v>
      </c>
      <c r="AE46" s="17">
        <f t="shared" si="9"/>
        <v>34527.700000000004</v>
      </c>
      <c r="AF46" s="8"/>
    </row>
    <row r="47" spans="1:87" ht="12.95" customHeight="1" x14ac:dyDescent="0.25">
      <c r="A47" s="28"/>
      <c r="B47" s="29"/>
      <c r="C47" s="30"/>
      <c r="D47" s="30"/>
      <c r="E47" s="30"/>
      <c r="F47" s="30"/>
      <c r="G47" s="30"/>
      <c r="H47" s="30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8"/>
    </row>
    <row r="48" spans="1:87" ht="12.95" customHeight="1" x14ac:dyDescent="0.25">
      <c r="A48" s="33" t="s">
        <v>17</v>
      </c>
      <c r="B48" s="4"/>
      <c r="C48" s="81"/>
      <c r="D48" s="82"/>
      <c r="E48" s="82"/>
      <c r="F48" s="34"/>
      <c r="G48" s="81" t="s">
        <v>108</v>
      </c>
      <c r="H48" s="82"/>
      <c r="I48" s="82"/>
      <c r="J48" s="5"/>
      <c r="K48" s="5"/>
      <c r="L48" s="5"/>
      <c r="M48" s="5"/>
      <c r="N48" s="5"/>
      <c r="O48" s="5"/>
      <c r="P48" s="6"/>
      <c r="Q48" s="6"/>
      <c r="R48" s="6"/>
      <c r="S48" s="6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</row>
    <row r="49" spans="1:87" ht="14.45" customHeight="1" x14ac:dyDescent="0.25">
      <c r="A49" s="33" t="s">
        <v>18</v>
      </c>
      <c r="B49" s="4"/>
      <c r="C49" s="87" t="s">
        <v>19</v>
      </c>
      <c r="D49" s="88"/>
      <c r="E49" s="88"/>
      <c r="F49" s="34"/>
      <c r="G49" s="87" t="s">
        <v>20</v>
      </c>
      <c r="H49" s="88"/>
      <c r="I49" s="88"/>
      <c r="J49" s="5"/>
      <c r="K49" s="5"/>
      <c r="L49" s="5"/>
      <c r="M49" s="5"/>
      <c r="N49" s="5"/>
      <c r="O49" s="5"/>
      <c r="P49" s="6"/>
      <c r="Q49" s="6"/>
      <c r="R49" s="6"/>
      <c r="S49" s="6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</row>
    <row r="50" spans="1:87" ht="11.65" customHeight="1" x14ac:dyDescent="0.25">
      <c r="A50" s="33" t="s">
        <v>21</v>
      </c>
      <c r="B50" s="4"/>
      <c r="C50" s="34"/>
      <c r="D50" s="34"/>
      <c r="E50" s="34"/>
      <c r="F50" s="34"/>
      <c r="G50" s="34"/>
      <c r="H50" s="34"/>
      <c r="I50" s="5"/>
      <c r="J50" s="5"/>
      <c r="K50" s="5"/>
      <c r="L50" s="5"/>
      <c r="M50" s="5"/>
      <c r="N50" s="5"/>
      <c r="O50" s="5"/>
      <c r="P50" s="6"/>
      <c r="Q50" s="6"/>
      <c r="R50" s="6"/>
      <c r="S50" s="6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</row>
    <row r="51" spans="1:87" ht="15.6" customHeight="1" x14ac:dyDescent="0.25">
      <c r="A51" s="89" t="s">
        <v>109</v>
      </c>
      <c r="B51" s="90"/>
      <c r="C51" s="34"/>
      <c r="D51" s="32"/>
      <c r="E51" s="32"/>
      <c r="F51" s="34"/>
      <c r="G51" s="39" t="s">
        <v>110</v>
      </c>
      <c r="H51" s="40"/>
      <c r="I51" s="40"/>
      <c r="J51" s="38"/>
      <c r="K51" s="7"/>
      <c r="L51" s="5"/>
      <c r="M51" s="5"/>
      <c r="N51" s="5"/>
      <c r="O51" s="5"/>
      <c r="P51" s="6"/>
      <c r="Q51" s="6"/>
      <c r="R51" s="6"/>
      <c r="S51" s="6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</row>
    <row r="52" spans="1:87" ht="11.25" customHeight="1" x14ac:dyDescent="0.25">
      <c r="A52" s="91" t="s">
        <v>22</v>
      </c>
      <c r="B52" s="92"/>
      <c r="C52" s="34" t="s">
        <v>23</v>
      </c>
      <c r="D52" s="87" t="s">
        <v>19</v>
      </c>
      <c r="E52" s="88"/>
      <c r="F52" s="6"/>
      <c r="G52" s="87" t="s">
        <v>24</v>
      </c>
      <c r="H52" s="88"/>
      <c r="I52" s="5"/>
      <c r="J52" s="85" t="s">
        <v>25</v>
      </c>
      <c r="K52" s="86"/>
      <c r="L52" s="5"/>
      <c r="M52" s="6"/>
      <c r="N52" s="6"/>
      <c r="O52" s="6"/>
      <c r="P52" s="6"/>
      <c r="Q52" s="6"/>
      <c r="R52" s="6"/>
      <c r="S52" s="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</row>
    <row r="53" spans="1:87" ht="12.75" customHeight="1" x14ac:dyDescent="0.25">
      <c r="A53" s="33" t="s">
        <v>26</v>
      </c>
      <c r="B53" s="4"/>
      <c r="C53" s="34"/>
      <c r="D53" s="34"/>
      <c r="E53" s="34"/>
      <c r="F53" s="34"/>
      <c r="G53" s="34"/>
      <c r="H53" s="34"/>
      <c r="I53" s="5"/>
      <c r="J53" s="34"/>
      <c r="K53" s="34"/>
      <c r="L53" s="34"/>
      <c r="M53" s="34"/>
      <c r="N53" s="34"/>
      <c r="O53" s="3"/>
      <c r="P53" s="6"/>
      <c r="Q53" s="6"/>
      <c r="R53" s="6"/>
      <c r="S53" s="6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</row>
  </sheetData>
  <mergeCells count="56">
    <mergeCell ref="J52:K52"/>
    <mergeCell ref="C49:E49"/>
    <mergeCell ref="G49:I49"/>
    <mergeCell ref="A51:B51"/>
    <mergeCell ref="A52:B52"/>
    <mergeCell ref="D52:E52"/>
    <mergeCell ref="G52:H52"/>
    <mergeCell ref="C48:E48"/>
    <mergeCell ref="G48:I48"/>
    <mergeCell ref="AD13:AD17"/>
    <mergeCell ref="AE13:AE17"/>
    <mergeCell ref="X12:X17"/>
    <mergeCell ref="Y12:Y17"/>
    <mergeCell ref="Z12:Z17"/>
    <mergeCell ref="AA12:AA17"/>
    <mergeCell ref="AB12:AB17"/>
    <mergeCell ref="S12:S17"/>
    <mergeCell ref="H12:H17"/>
    <mergeCell ref="I12:I17"/>
    <mergeCell ref="J12:J17"/>
    <mergeCell ref="K12:K17"/>
    <mergeCell ref="C12:C17"/>
    <mergeCell ref="D12:D17"/>
    <mergeCell ref="E12:E17"/>
    <mergeCell ref="F12:F17"/>
    <mergeCell ref="G12:G17"/>
    <mergeCell ref="V11:X11"/>
    <mergeCell ref="Y11:AA11"/>
    <mergeCell ref="AC11:AC17"/>
    <mergeCell ref="L12:L17"/>
    <mergeCell ref="M12:M17"/>
    <mergeCell ref="N12:N17"/>
    <mergeCell ref="O12:O17"/>
    <mergeCell ref="P12:P17"/>
    <mergeCell ref="T12:T17"/>
    <mergeCell ref="U12:U17"/>
    <mergeCell ref="V12:V17"/>
    <mergeCell ref="W12:W17"/>
    <mergeCell ref="Q12:Q17"/>
    <mergeCell ref="R12:R17"/>
    <mergeCell ref="C8:AA10"/>
    <mergeCell ref="AB1:AE1"/>
    <mergeCell ref="AF3:BU3"/>
    <mergeCell ref="A3:AE4"/>
    <mergeCell ref="A5:AB5"/>
    <mergeCell ref="A8:A17"/>
    <mergeCell ref="B8:B17"/>
    <mergeCell ref="AB8:AB11"/>
    <mergeCell ref="AC8:AE10"/>
    <mergeCell ref="AD11:AE12"/>
    <mergeCell ref="C11:E11"/>
    <mergeCell ref="F11:H11"/>
    <mergeCell ref="I11:K11"/>
    <mergeCell ref="L11:O11"/>
    <mergeCell ref="P11:R11"/>
    <mergeCell ref="S11:U11"/>
  </mergeCells>
  <pageMargins left="0" right="0" top="0.15748031496062992" bottom="0.15748031496062992" header="0.31496062992125984" footer="0.31496062992125984"/>
  <pageSetup paperSize="9" scale="70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F590DF4-5ED5-4CC7-A231-B22C6297F51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APPPOOL\WebClient</dc:creator>
  <cp:lastModifiedBy>Anna</cp:lastModifiedBy>
  <cp:lastPrinted>2017-12-13T05:30:12Z</cp:lastPrinted>
  <dcterms:created xsi:type="dcterms:W3CDTF">2017-08-10T10:02:06Z</dcterms:created>
  <dcterms:modified xsi:type="dcterms:W3CDTF">2018-01-15T08:59:01Z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C:\inetpub\wwwroot\WebClient\temp\ReportManager\rro_20170523_TipinformaciiUtochnyonnij_web_7_61.xlsx</vt:lpwstr>
  </property>
  <property fmtid="{D5CDD505-2E9C-101B-9397-08002B2CF9AE}" pid="3" name="Report Name">
    <vt:lpwstr>C__inetpub_wwwroot_WebClient_temp_ReportManager_rro_20170523_TipinformaciiUtochnyonnij_web_7_61.xlsx</vt:lpwstr>
  </property>
</Properties>
</file>