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Совет\2022 год\6 совет\Решения\"/>
    </mc:Choice>
  </mc:AlternateContent>
  <xr:revisionPtr revIDLastSave="0" documentId="13_ncr:1_{10EC915F-C9F0-4E9C-AF16-B7C82282A5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 4" sheetId="1" r:id="rId1"/>
  </sheets>
  <definedNames>
    <definedName name="_xlnm.Print_Titles" localSheetId="0">'пр 4'!$21:$21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96" i="1" l="1"/>
  <c r="AK90" i="1"/>
  <c r="AK41" i="1"/>
  <c r="AK42" i="1"/>
  <c r="AK43" i="1"/>
  <c r="AK24" i="1"/>
  <c r="AK23" i="1"/>
  <c r="AL27" i="1"/>
  <c r="AL24" i="1" s="1"/>
  <c r="AL23" i="1" s="1"/>
  <c r="AM27" i="1"/>
  <c r="AN27" i="1"/>
  <c r="AO27" i="1"/>
  <c r="AO24" i="1" s="1"/>
  <c r="AO23" i="1" s="1"/>
  <c r="AP27" i="1"/>
  <c r="AQ27" i="1"/>
  <c r="AR27" i="1"/>
  <c r="AS27" i="1"/>
  <c r="AS24" i="1" s="1"/>
  <c r="AS23" i="1" s="1"/>
  <c r="AT27" i="1"/>
  <c r="AU27" i="1"/>
  <c r="AV27" i="1"/>
  <c r="AW27" i="1"/>
  <c r="AW24" i="1" s="1"/>
  <c r="AW23" i="1" s="1"/>
  <c r="AX27" i="1"/>
  <c r="AY27" i="1"/>
  <c r="AZ27" i="1"/>
  <c r="BA27" i="1"/>
  <c r="BA24" i="1" s="1"/>
  <c r="BA23" i="1" s="1"/>
  <c r="BB27" i="1"/>
  <c r="BC27" i="1"/>
  <c r="BD27" i="1"/>
  <c r="BE27" i="1"/>
  <c r="BE24" i="1" s="1"/>
  <c r="BE23" i="1" s="1"/>
  <c r="BF27" i="1"/>
  <c r="BG27" i="1"/>
  <c r="BH27" i="1"/>
  <c r="BI27" i="1"/>
  <c r="BI24" i="1" s="1"/>
  <c r="BI23" i="1" s="1"/>
  <c r="BJ27" i="1"/>
  <c r="BK27" i="1"/>
  <c r="BL27" i="1"/>
  <c r="BM27" i="1"/>
  <c r="BM24" i="1" s="1"/>
  <c r="BM23" i="1" s="1"/>
  <c r="BN27" i="1"/>
  <c r="BO27" i="1"/>
  <c r="AK27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AM24" i="1"/>
  <c r="AN24" i="1"/>
  <c r="AN23" i="1" s="1"/>
  <c r="AP24" i="1"/>
  <c r="AP23" i="1" s="1"/>
  <c r="AQ24" i="1"/>
  <c r="AQ23" i="1" s="1"/>
  <c r="AR24" i="1"/>
  <c r="AR23" i="1" s="1"/>
  <c r="AT24" i="1"/>
  <c r="AT23" i="1" s="1"/>
  <c r="AU24" i="1"/>
  <c r="AV24" i="1"/>
  <c r="AV23" i="1" s="1"/>
  <c r="AX24" i="1"/>
  <c r="AX23" i="1" s="1"/>
  <c r="AY24" i="1"/>
  <c r="AY23" i="1" s="1"/>
  <c r="AZ24" i="1"/>
  <c r="AZ23" i="1" s="1"/>
  <c r="BB24" i="1"/>
  <c r="BB23" i="1" s="1"/>
  <c r="BC24" i="1"/>
  <c r="BD24" i="1"/>
  <c r="BD23" i="1" s="1"/>
  <c r="BF24" i="1"/>
  <c r="BF23" i="1" s="1"/>
  <c r="BG24" i="1"/>
  <c r="BG23" i="1" s="1"/>
  <c r="BH24" i="1"/>
  <c r="BH23" i="1" s="1"/>
  <c r="BJ24" i="1"/>
  <c r="BJ23" i="1" s="1"/>
  <c r="BK24" i="1"/>
  <c r="BL24" i="1"/>
  <c r="BL23" i="1" s="1"/>
  <c r="BN24" i="1"/>
  <c r="BN23" i="1" s="1"/>
  <c r="BO24" i="1"/>
  <c r="BO23" i="1" s="1"/>
  <c r="AM23" i="1"/>
  <c r="AU23" i="1"/>
  <c r="BC23" i="1"/>
  <c r="BK23" i="1"/>
  <c r="AK87" i="1"/>
  <c r="AK77" i="1"/>
  <c r="AK45" i="1"/>
  <c r="AK46" i="1"/>
  <c r="AK47" i="1"/>
  <c r="AK51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AK25" i="1"/>
  <c r="AK75" i="1"/>
  <c r="AL64" i="1"/>
  <c r="AM64" i="1"/>
  <c r="AM63" i="1" s="1"/>
  <c r="AN64" i="1"/>
  <c r="AO64" i="1"/>
  <c r="AP64" i="1"/>
  <c r="AQ64" i="1"/>
  <c r="AR64" i="1"/>
  <c r="AR63" i="1" s="1"/>
  <c r="AS64" i="1"/>
  <c r="AS63" i="1" s="1"/>
  <c r="AT64" i="1"/>
  <c r="AU64" i="1"/>
  <c r="AU63" i="1" s="1"/>
  <c r="AV64" i="1"/>
  <c r="AV63" i="1" s="1"/>
  <c r="AW64" i="1"/>
  <c r="AX64" i="1"/>
  <c r="AY64" i="1"/>
  <c r="AZ64" i="1"/>
  <c r="AZ63" i="1" s="1"/>
  <c r="BA64" i="1"/>
  <c r="BA63" i="1" s="1"/>
  <c r="BB64" i="1"/>
  <c r="BC64" i="1"/>
  <c r="BC63" i="1" s="1"/>
  <c r="BD64" i="1"/>
  <c r="BE64" i="1"/>
  <c r="BF64" i="1"/>
  <c r="BG64" i="1"/>
  <c r="BH64" i="1"/>
  <c r="BH63" i="1" s="1"/>
  <c r="BI64" i="1"/>
  <c r="BI63" i="1" s="1"/>
  <c r="BJ64" i="1"/>
  <c r="BK64" i="1"/>
  <c r="BK63" i="1" s="1"/>
  <c r="BL64" i="1"/>
  <c r="BL63" i="1" s="1"/>
  <c r="BM64" i="1"/>
  <c r="BN64" i="1"/>
  <c r="BO64" i="1"/>
  <c r="AL63" i="1"/>
  <c r="AP63" i="1"/>
  <c r="AQ63" i="1"/>
  <c r="AT63" i="1"/>
  <c r="AX63" i="1"/>
  <c r="AY63" i="1"/>
  <c r="BB63" i="1"/>
  <c r="BF63" i="1"/>
  <c r="BG63" i="1"/>
  <c r="BJ63" i="1"/>
  <c r="BN63" i="1"/>
  <c r="BO63" i="1"/>
  <c r="AN63" i="1"/>
  <c r="AO63" i="1"/>
  <c r="AW63" i="1"/>
  <c r="BD63" i="1"/>
  <c r="BE63" i="1"/>
  <c r="BM63" i="1"/>
  <c r="AK63" i="1"/>
  <c r="AK64" i="1"/>
  <c r="AK60" i="1"/>
  <c r="AK92" i="1" l="1"/>
  <c r="AK86" i="1" s="1"/>
  <c r="AK85" i="1" s="1"/>
  <c r="AK72" i="1"/>
  <c r="AK71" i="1" s="1"/>
  <c r="AK62" i="1" s="1"/>
  <c r="AK59" i="1"/>
  <c r="AK55" i="1"/>
  <c r="AK50" i="1" s="1"/>
  <c r="AQ50" i="1"/>
  <c r="AQ49" i="1" s="1"/>
  <c r="AQ22" i="1" s="1"/>
  <c r="AQ113" i="1" s="1"/>
  <c r="AY50" i="1"/>
  <c r="AY49" i="1" s="1"/>
  <c r="AY22" i="1" s="1"/>
  <c r="AY113" i="1" s="1"/>
  <c r="BG50" i="1"/>
  <c r="BG49" i="1" s="1"/>
  <c r="BG22" i="1" s="1"/>
  <c r="BG113" i="1" s="1"/>
  <c r="BO50" i="1"/>
  <c r="BO49" i="1" s="1"/>
  <c r="BO22" i="1" s="1"/>
  <c r="BO113" i="1" s="1"/>
  <c r="AL53" i="1"/>
  <c r="AL50" i="1" s="1"/>
  <c r="AL49" i="1" s="1"/>
  <c r="AL22" i="1" s="1"/>
  <c r="AL113" i="1" s="1"/>
  <c r="AM53" i="1"/>
  <c r="AM50" i="1" s="1"/>
  <c r="AM49" i="1" s="1"/>
  <c r="AM22" i="1" s="1"/>
  <c r="AM113" i="1" s="1"/>
  <c r="AN53" i="1"/>
  <c r="AN50" i="1" s="1"/>
  <c r="AN49" i="1" s="1"/>
  <c r="AN22" i="1" s="1"/>
  <c r="AN113" i="1" s="1"/>
  <c r="AO53" i="1"/>
  <c r="AO50" i="1" s="1"/>
  <c r="AO49" i="1" s="1"/>
  <c r="AO22" i="1" s="1"/>
  <c r="AO113" i="1" s="1"/>
  <c r="AP53" i="1"/>
  <c r="AP50" i="1" s="1"/>
  <c r="AP49" i="1" s="1"/>
  <c r="AP22" i="1" s="1"/>
  <c r="AP113" i="1" s="1"/>
  <c r="AQ53" i="1"/>
  <c r="AR53" i="1"/>
  <c r="AR50" i="1" s="1"/>
  <c r="AR49" i="1" s="1"/>
  <c r="AR22" i="1" s="1"/>
  <c r="AR113" i="1" s="1"/>
  <c r="AS53" i="1"/>
  <c r="AS50" i="1" s="1"/>
  <c r="AS49" i="1" s="1"/>
  <c r="AS22" i="1" s="1"/>
  <c r="AS113" i="1" s="1"/>
  <c r="AT53" i="1"/>
  <c r="AT50" i="1" s="1"/>
  <c r="AT49" i="1" s="1"/>
  <c r="AT22" i="1" s="1"/>
  <c r="AT113" i="1" s="1"/>
  <c r="AU53" i="1"/>
  <c r="AU50" i="1" s="1"/>
  <c r="AU49" i="1" s="1"/>
  <c r="AU22" i="1" s="1"/>
  <c r="AU113" i="1" s="1"/>
  <c r="AV53" i="1"/>
  <c r="AV50" i="1" s="1"/>
  <c r="AV49" i="1" s="1"/>
  <c r="AV22" i="1" s="1"/>
  <c r="AV113" i="1" s="1"/>
  <c r="AW53" i="1"/>
  <c r="AW50" i="1" s="1"/>
  <c r="AW49" i="1" s="1"/>
  <c r="AW22" i="1" s="1"/>
  <c r="AW113" i="1" s="1"/>
  <c r="AX53" i="1"/>
  <c r="AX50" i="1" s="1"/>
  <c r="AX49" i="1" s="1"/>
  <c r="AX22" i="1" s="1"/>
  <c r="AX113" i="1" s="1"/>
  <c r="AY53" i="1"/>
  <c r="AZ53" i="1"/>
  <c r="AZ50" i="1" s="1"/>
  <c r="AZ49" i="1" s="1"/>
  <c r="AZ22" i="1" s="1"/>
  <c r="AZ113" i="1" s="1"/>
  <c r="BA53" i="1"/>
  <c r="BA50" i="1" s="1"/>
  <c r="BA49" i="1" s="1"/>
  <c r="BA22" i="1" s="1"/>
  <c r="BA113" i="1" s="1"/>
  <c r="BB53" i="1"/>
  <c r="BB50" i="1" s="1"/>
  <c r="BB49" i="1" s="1"/>
  <c r="BB22" i="1" s="1"/>
  <c r="BB113" i="1" s="1"/>
  <c r="BC53" i="1"/>
  <c r="BC50" i="1" s="1"/>
  <c r="BC49" i="1" s="1"/>
  <c r="BC22" i="1" s="1"/>
  <c r="BC113" i="1" s="1"/>
  <c r="BD53" i="1"/>
  <c r="BD50" i="1" s="1"/>
  <c r="BD49" i="1" s="1"/>
  <c r="BD22" i="1" s="1"/>
  <c r="BD113" i="1" s="1"/>
  <c r="BE53" i="1"/>
  <c r="BE50" i="1" s="1"/>
  <c r="BE49" i="1" s="1"/>
  <c r="BE22" i="1" s="1"/>
  <c r="BE113" i="1" s="1"/>
  <c r="BF53" i="1"/>
  <c r="BF50" i="1" s="1"/>
  <c r="BF49" i="1" s="1"/>
  <c r="BF22" i="1" s="1"/>
  <c r="BF113" i="1" s="1"/>
  <c r="BG53" i="1"/>
  <c r="BH53" i="1"/>
  <c r="BH50" i="1" s="1"/>
  <c r="BH49" i="1" s="1"/>
  <c r="BH22" i="1" s="1"/>
  <c r="BH113" i="1" s="1"/>
  <c r="BI53" i="1"/>
  <c r="BI50" i="1" s="1"/>
  <c r="BI49" i="1" s="1"/>
  <c r="BI22" i="1" s="1"/>
  <c r="BI113" i="1" s="1"/>
  <c r="BJ53" i="1"/>
  <c r="BJ50" i="1" s="1"/>
  <c r="BJ49" i="1" s="1"/>
  <c r="BJ22" i="1" s="1"/>
  <c r="BJ113" i="1" s="1"/>
  <c r="BK53" i="1"/>
  <c r="BK50" i="1" s="1"/>
  <c r="BK49" i="1" s="1"/>
  <c r="BK22" i="1" s="1"/>
  <c r="BK113" i="1" s="1"/>
  <c r="BL53" i="1"/>
  <c r="BL50" i="1" s="1"/>
  <c r="BL49" i="1" s="1"/>
  <c r="BL22" i="1" s="1"/>
  <c r="BL113" i="1" s="1"/>
  <c r="BM53" i="1"/>
  <c r="BM50" i="1" s="1"/>
  <c r="BM49" i="1" s="1"/>
  <c r="BM22" i="1" s="1"/>
  <c r="BM113" i="1" s="1"/>
  <c r="BN53" i="1"/>
  <c r="BN50" i="1" s="1"/>
  <c r="BN49" i="1" s="1"/>
  <c r="BN22" i="1" s="1"/>
  <c r="BN113" i="1" s="1"/>
  <c r="BO53" i="1"/>
  <c r="AK53" i="1"/>
  <c r="AK49" i="1" l="1"/>
  <c r="AK22" i="1" l="1"/>
  <c r="AK113" i="1" s="1"/>
</calcChain>
</file>

<file path=xl/sharedStrings.xml><?xml version="1.0" encoding="utf-8"?>
<sst xmlns="http://schemas.openxmlformats.org/spreadsheetml/2006/main" count="791" uniqueCount="191">
  <si>
    <t xml:space="preserve"> (руб.)</t>
  </si>
  <si>
    <t>Сумма</t>
  </si>
  <si>
    <t>Сумма (Ф)</t>
  </si>
  <si>
    <t>Сумма (Р)</t>
  </si>
  <si>
    <t>Сумма (М)</t>
  </si>
  <si>
    <t>Сумма (П)</t>
  </si>
  <si>
    <t>Наименование</t>
  </si>
  <si>
    <t>Мин</t>
  </si>
  <si>
    <t>Рз</t>
  </si>
  <si>
    <t>ПР</t>
  </si>
  <si>
    <t>ЦСР</t>
  </si>
  <si>
    <t>ВР</t>
  </si>
  <si>
    <t>Код расхода</t>
  </si>
  <si>
    <t>КОСГУ</t>
  </si>
  <si>
    <t>Доп.ФК</t>
  </si>
  <si>
    <t>Доп.ЭК</t>
  </si>
  <si>
    <t>Доп.КР</t>
  </si>
  <si>
    <t>План Сумма</t>
  </si>
  <si>
    <t>План Сумма (Ф)</t>
  </si>
  <si>
    <t>План Сумма (Р)</t>
  </si>
  <si>
    <t>План Сумма (М)</t>
  </si>
  <si>
    <t>План Сумма (П)</t>
  </si>
  <si>
    <t>Изменения Сумма</t>
  </si>
  <si>
    <t>Изменения Сумма (Ф)</t>
  </si>
  <si>
    <t>Изменения Сумма (Р)</t>
  </si>
  <si>
    <t>Изменения Сумма (М)</t>
  </si>
  <si>
    <t>Изменения Сумма (П)</t>
  </si>
  <si>
    <t>План с учетом изменений Сумма (Ф)</t>
  </si>
  <si>
    <t>План с учетом изменений Сумма (Р)</t>
  </si>
  <si>
    <t>План с учетом изменений Сумма (М)</t>
  </si>
  <si>
    <t>План с учетом изменений Сумма (П)</t>
  </si>
  <si>
    <t>План 2023 г.</t>
  </si>
  <si>
    <t>План 2023 г. (Ф)</t>
  </si>
  <si>
    <t>План 2023 г. (Р)</t>
  </si>
  <si>
    <t>План 2023 г. (М)</t>
  </si>
  <si>
    <t>План 2023 г. (П)</t>
  </si>
  <si>
    <t>Изменения 2023 г.</t>
  </si>
  <si>
    <t>Изменения 2023 г. (Ф)</t>
  </si>
  <si>
    <t>Изменения 2023 г. (Р)</t>
  </si>
  <si>
    <t>Изменения 2023 г. (М)</t>
  </si>
  <si>
    <t>Изменения 2023 г. (П)</t>
  </si>
  <si>
    <t>План с учетом изменений 2023 г. (Ф)</t>
  </si>
  <si>
    <t>План с учетом изменений 2023 г. (Р)</t>
  </si>
  <si>
    <t>План с учетом изменений 2023 г. (М)</t>
  </si>
  <si>
    <t>План с учетом изменений 2023 г. (П)</t>
  </si>
  <si>
    <t>План 2024 г.</t>
  </si>
  <si>
    <t>План 2024 г. (Ф)</t>
  </si>
  <si>
    <t>План 2024 г. (Р)</t>
  </si>
  <si>
    <t>План 2024 г. (М)</t>
  </si>
  <si>
    <t>План 2024 г. (П)</t>
  </si>
  <si>
    <t>Изменения 2024 г.</t>
  </si>
  <si>
    <t>Изменения 2024 г. (Ф)</t>
  </si>
  <si>
    <t>Изменения 2024 г. (Р)</t>
  </si>
  <si>
    <t>Изменения 2024 г. (М)</t>
  </si>
  <si>
    <t>Изменения 2024 г. (П)</t>
  </si>
  <si>
    <t>План с учетом изменений 2024 г. (Ф)</t>
  </si>
  <si>
    <t>План с учетом изменений 2024 г. (Р)</t>
  </si>
  <si>
    <t>План с учетом изменений 2024 г. (М)</t>
  </si>
  <si>
    <t>План с учетом изменений 2024 г. (П)</t>
  </si>
  <si>
    <t>МЕСТНАЯ АДМИНИСТРАЦИЯ МО ЛОПУХИНСКОЕ  СЕЛЬСКОЕ ПОСЕЛЕНИЕ</t>
  </si>
  <si>
    <t>909</t>
  </si>
  <si>
    <t>ОБЩЕГОСУДАРСТВЕННЫЕ ВОПРОСЫ</t>
  </si>
  <si>
    <t>01</t>
  </si>
  <si>
    <t>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</si>
  <si>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</si>
  <si>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</si>
  <si>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Обеспечение деятельности главы муниципального образования, главы местной администрации</t>
  </si>
  <si>
    <t>99.0.00.00200</t>
  </si>
  <si>
    <t>Обеспечение деятельности главы муниципального образования, главы местной администрации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</si>
  <si>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100</t>
  </si>
  <si>
    <t>Обеспечение деятельности аппаратов органов местного самоуправления</t>
  </si>
  <si>
    <t>99.0.00.00210</t>
  </si>
  <si>
    <t>Обеспечение деятельности аппаратов органов местного самоуправления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</si>
  <si>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Обеспечение деятельности аппаратов органов местного самоуправления (Закупка товаров, работ и услуг для обеспечения государственных (муниципальных) нужд)</t>
  </si>
  <si>
    <t>200</t>
  </si>
  <si>
    <t>Обеспечение деятельности аппаратов органов местного самоуправления (Иные бюджетные ассигнования)</t>
  </si>
  <si>
    <t>800</t>
  </si>
  <si>
    <t>Иные межбюджетные трансферты по передаче полномочий по исполнению и контролю за исполнением бюджета поселения</t>
  </si>
  <si>
    <t>99.0.00.05010</t>
  </si>
  <si>
    <t>Иные межбюджетные трансферты по передаче полномочий по исполнению и контролю за исполнением бюджета поселения (Межбюджетные трансферты)</t>
  </si>
  <si>
    <t>500</t>
  </si>
  <si>
    <t>Резервные фонды</t>
  </si>
  <si>
    <t>11</t>
  </si>
  <si>
    <t>Расходы за счёт средств резервного фонда</t>
  </si>
  <si>
    <t>99.0.00.00290</t>
  </si>
  <si>
    <t>Расходы за счёт средств резервного фонда (Иные бюджетные ассигнования)</t>
  </si>
  <si>
    <t>Другие общегосударственные вопросы</t>
  </si>
  <si>
    <t>13</t>
  </si>
  <si>
    <t>Реализация мероприятий в рамках полномочий органов местного самоуправления</t>
  </si>
  <si>
    <t>99.0.00.00280</t>
  </si>
  <si>
    <t>Реализация мероприятий в рамках полномочий органов местного самоуправления (Закупка товаров, работ и услуг для обеспечения государственных (муниципальных) нужд)</t>
  </si>
  <si>
    <t>Обеспечение выполнения органами местного самоуправления отдельных государственных полномочий Ленинградской области в сфере административных правоотношений</t>
  </si>
  <si>
    <t>99.0.00.71340</t>
  </si>
  <si>
    <t>Обеспечение выполнения органами местного самоуправления отдельных государственных полномочий Ленинградской области в сфере административных правоотношений (Закупка товаров, работ и услуг для обеспечения государственных (муниципальных) нужд)</t>
  </si>
  <si>
    <t>НАЦИОНАЛЬНАЯ ОБОРОНА</t>
  </si>
  <si>
    <t>02</t>
  </si>
  <si>
    <t>Мобилизационная и вневойсковая подготовка</t>
  </si>
  <si>
    <t>03</t>
  </si>
  <si>
    <t>На осуществление первичного воинского учета на территориях, где отсутствуют военные комиссариаты в рамках непрограммных расходов органов исполнительной власти Ленинградской области</t>
  </si>
  <si>
    <t>99.0.00.51180</t>
  </si>
  <si>
    <t>На осуществление первичного воинского учета на территориях, где отсутствуют военные комиссариаты в рамках непрограммных расходов органов исполнительной власти Ленинградской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</si>
  <si>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НАЦИОНАЛЬНАЯ ЭКОНОМИКА</t>
  </si>
  <si>
    <t>Дорожное хозяйство (дорожные фонды)</t>
  </si>
  <si>
    <t>09</t>
  </si>
  <si>
    <t>Мероприятия по ремонту и содержанию автомобильных дорог общего пользования местного значения;</t>
  </si>
  <si>
    <t>01.4.01.01100</t>
  </si>
  <si>
    <t>Мероприятия по ремонту и содержанию автомобильных дорог общего пользования местного значения; (Закупка товаров, работ и услуг для обеспечения государственных (муниципальных) нужд)</t>
  </si>
  <si>
    <t>Мероприятия на капитальный ремонт и ремонт автомобильных дорог общего пользования местного значения, имеющих приоритетный социально значимый характер;</t>
  </si>
  <si>
    <t>01.4.01.S4200</t>
  </si>
  <si>
    <t>Мероприятия на капитальный ремонт и ремонт автомобильных дорог общего пользования местного значения, имеющих приоритетный социально значимый характер; (Закупка товаров, работ и услуг для обеспечения государственных (муниципальных) нужд)</t>
  </si>
  <si>
    <t>Мероприятия на реализацию областного закона от 15 января 2018 года №3-оз «О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области»;</t>
  </si>
  <si>
    <t>06.4.01.S4660</t>
  </si>
  <si>
    <t>Мероприятия на реализацию областного закона от 15 января 2018 года №3-оз «О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области»; (Закупка товаров, работ и услуг для обеспечения государственных (муниципальных) нужд)</t>
  </si>
  <si>
    <t>Мероприятия на реализацию областного закона от 28 декабря 2018 года №147-оз «О старостах сельских населенных пунктов муниципальных образований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области»;</t>
  </si>
  <si>
    <t>06.4.01.S4770</t>
  </si>
  <si>
    <t>Мероприятия на реализацию областного закона от 28 декабря 2018 года №147-оз «О старостах сельских населенных пунктов муниципальных образований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области»; (Закупка товаров, работ и услуг для обеспечения государственных (муниципальных) нужд)</t>
  </si>
  <si>
    <t>Другие вопросы в области национальной экономики</t>
  </si>
  <si>
    <t>12</t>
  </si>
  <si>
    <t>ЖИЛИЩНО-КОММУНАЛЬНОЕ ХОЗЯЙСТВО</t>
  </si>
  <si>
    <t>05</t>
  </si>
  <si>
    <t>Жилищное хозяйство</t>
  </si>
  <si>
    <t>Коммунальное хозяйство</t>
  </si>
  <si>
    <t>Иные межбюджетные трансферты по передаче полномочий в части организации строительства распределительных газопроводов</t>
  </si>
  <si>
    <t>99.0.00.05050</t>
  </si>
  <si>
    <t>Иные межбюджетные трансферты по передаче полномочий в части организации строительства распределительных газопроводов (Межбюджетные трансферты)</t>
  </si>
  <si>
    <t>Благоустройство</t>
  </si>
  <si>
    <t>Мероприятия по организации и содержанию линий уличного освещения;</t>
  </si>
  <si>
    <t>02.4.01.01140</t>
  </si>
  <si>
    <t>Мероприятия по организации и содержанию линий уличного освещения; (Закупка товаров, работ и услуг для обеспечения государственных (муниципальных) нужд)</t>
  </si>
  <si>
    <t>Мероприятия по организации и содержанию линий уличного освещения; (Иные бюджетные ассигнования)</t>
  </si>
  <si>
    <t>Мероприятия по благоустройству и развитию части территорий МО Лопухинское сельское поселение;</t>
  </si>
  <si>
    <t>02.4.02.01150</t>
  </si>
  <si>
    <t>Мероприятия по благоустройству и развитию части территорий МО Лопухинское сельское поселение; (Закупка товаров, работ и услуг для обеспечения государственных (муниципальных) нужд)</t>
  </si>
  <si>
    <t>Мероприятия на реализацию программы формирование комфортной городской среды в МО Лопухинское сельское поселение;</t>
  </si>
  <si>
    <t>05.1.F2.55550</t>
  </si>
  <si>
    <t>Мероприятия на реализацию программы формирование комфортной городской среды в МО Лопухинское сельское поселение; (Закупка товаров, работ и услуг для обеспечения государственных (муниципальных) нужд)</t>
  </si>
  <si>
    <t>Мероприятия по созданию и содержание мест(площадок) накопления твёрдых коммунальных отходов на территории МО Лопухинское сельское</t>
  </si>
  <si>
    <t>07.4.01.S4790</t>
  </si>
  <si>
    <t>Мероприятия по созданию и содержание мест(площадок) накопления твёрдых коммунальных отходов на территории МО Лопухинское сельское (Закупка товаров, работ и услуг для обеспечения государственных (муниципальных) нужд)</t>
  </si>
  <si>
    <t>Мероприятия на реализацию программы «Развитие общественной инфраструктуры муниципального значения в МО Лопухинское сельское поселение»</t>
  </si>
  <si>
    <t>08.4.01.S4840</t>
  </si>
  <si>
    <t>Мероприятия на реализацию программы «Развитие общественной инфраструктуры муниципального значения в МО Лопухинское сельское поселение» (Закупка товаров, работ и услуг для обеспечения государственных (муниципальных) нужд)</t>
  </si>
  <si>
    <t>Иные межбюджетные трансферты по передаче полномочий по организации ритуальных услуг и содержание мест захоронения.</t>
  </si>
  <si>
    <t>99.0.00.05040</t>
  </si>
  <si>
    <t>Иные межбюджетные трансферты по передаче полномочий по организации ритуальных услуг и содержание мест захоронения. (Межбюджетные трансферты)</t>
  </si>
  <si>
    <t>КУЛЬТУРА, КИНЕМАТОГРАФИЯ</t>
  </si>
  <si>
    <t>08</t>
  </si>
  <si>
    <t>Культура</t>
  </si>
  <si>
    <t>Расходы на обеспечение деятельности казенных учреждений</t>
  </si>
  <si>
    <t>03.4.01.00230</t>
  </si>
  <si>
    <t>Расходы на обеспечение деятельности казенных учреждений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</si>
  <si>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деятельности казенных учреждений (Закупка товаров, работ и услуг для обеспечения государственных (муниципальных) нужд)</t>
  </si>
  <si>
    <t>Обеспечение выплат стимулирующего характера работникам муниципальных учреждений ЛО;</t>
  </si>
  <si>
    <t>03.4.01.S0360</t>
  </si>
  <si>
    <t>Обеспечение выплат стимулирующего характера работникам муниципальных учреждений ЛО;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</si>
  <si>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03.4.02.00230</t>
  </si>
  <si>
    <t>Расходы на обеспечение деятельности казенных учреждений (Иные бюджетные ассигнования)</t>
  </si>
  <si>
    <t>03.4.02.S0360</t>
  </si>
  <si>
    <t>СОЦИАЛЬНАЯ ПОЛИТИКА</t>
  </si>
  <si>
    <t>10</t>
  </si>
  <si>
    <t>Пенсионное обеспечение</t>
  </si>
  <si>
    <t>Мероприятия по пенсионному обеспечению муниципальных служащих, замещавшим должности муниципальной службы в органах местного самоуправления МО Лопухинское сельское поселение»</t>
  </si>
  <si>
    <t>04.4.01.01240</t>
  </si>
  <si>
    <t>Мероприятия по пенсионному обеспечению муниципальных служащих, замещавшим должности муниципальной службы в органах местного самоуправления МО Лопухинское сельское поселение» (Социальное обеспечение и иные выплаты населению)</t>
  </si>
  <si>
    <t>300</t>
  </si>
  <si>
    <t>Социальное обеспечение населения</t>
  </si>
  <si>
    <t>Мероприятия по оказанию материальной помощи и социальных выплат жителям МО Лопухинское сельское поселение;</t>
  </si>
  <si>
    <t>04.4.02.01250</t>
  </si>
  <si>
    <t>Мероприятия по оказанию материальной помощи и социальных выплат жителям МО Лопухинское сельское поселение; (Социальное обеспечение и иные выплаты населению)</t>
  </si>
  <si>
    <t>СОВЕТ ДЕПУТАТОВ МУНИЦИПАЛЬНОГО ОБРАЗОВАНИЯ ЛОПУХИНСКОЕ СЕЛЬСКОЕ ПОСЕЛЕНИЕ МУНИЦИПАЛЬНОГО ОБРАЗОВАНИЯ ЛОМОНОСОВСКОГО МУНИЦИПАЛЬНОГО РАЙОНА ЛЕНИНГРАДСКОЙ ОБЛАСТИ</t>
  </si>
  <si>
    <t>952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</si>
  <si>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</si>
  <si>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Иные межбюджетные трансферты по передаче полномочий по осуществлению внешнего муниципального финансового контроля</t>
  </si>
  <si>
    <t>99.0.00.05030</t>
  </si>
  <si>
    <t>Иные межбюджетные трансферты по передаче полномочий по осуществлению внешнего муниципального финансового контроля (Межбюджетные трансферты)</t>
  </si>
  <si>
    <t>Всего</t>
  </si>
  <si>
    <t>УТВЕРЖДЕНО</t>
  </si>
  <si>
    <t>Решением Совета депутатов</t>
  </si>
  <si>
    <t>от « 17 » декабря 2021г № 57</t>
  </si>
  <si>
    <t>(приложение 4)</t>
  </si>
  <si>
    <t xml:space="preserve">ВЕДОМСТВЕННАЯ СТРУКТУРА
расходов местного бюджета муниципального образования Лопухинское сельское поселение  на 2022 год и на плановый период 2023 и 2024 годов </t>
  </si>
  <si>
    <t xml:space="preserve">МО Лопухинское сельское поселение </t>
  </si>
  <si>
    <t>Ленинградской области</t>
  </si>
  <si>
    <t xml:space="preserve">                                                                        (приложение 6)</t>
  </si>
  <si>
    <t xml:space="preserve">                                                                        (приложение 4)</t>
  </si>
  <si>
    <t>2022г</t>
  </si>
  <si>
    <t>2023г</t>
  </si>
  <si>
    <t>2024г</t>
  </si>
  <si>
    <t>НАЦИОНАЛЬНАЯ БЕЗОПАСНОСТЬ                                          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</si>
  <si>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</si>
  <si>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Приложение 3                                                                                                                           к решению Совета депутатов                                                                                             МО Лопухинское сельское поселение                                                                                              от «27»  октября 2022г №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</si>
</sst>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"/>
  </numFmts>
  <fonts count="13" x14ac:knownFonts="1">
    <font>
      <sz val="11"/>
      <color indexed="8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i/>
      <sz val="12"/>
      <color indexed="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1" fillId="2" borderId="1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vertical="center"/>
    </xf>
    <xf numFmtId="49" fontId="2" fillId="2" borderId="2" xfId="0" applyNumberFormat="1" applyFont="1" applyFill="1" applyBorder="1" applyAlignment="1">
      <alignment horizontal="right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justify" vertical="center" wrapText="1"/>
    </xf>
    <xf numFmtId="49" fontId="4" fillId="2" borderId="2" xfId="0" applyNumberFormat="1" applyFont="1" applyFill="1" applyBorder="1" applyAlignment="1">
      <alignment horizontal="right" vertical="center" wrapText="1"/>
    </xf>
    <xf numFmtId="4" fontId="4" fillId="2" borderId="2" xfId="0" applyNumberFormat="1" applyFont="1" applyFill="1" applyBorder="1" applyAlignment="1">
      <alignment horizontal="right"/>
    </xf>
    <xf numFmtId="49" fontId="5" fillId="2" borderId="2" xfId="0" applyNumberFormat="1" applyFont="1" applyFill="1" applyBorder="1" applyAlignment="1">
      <alignment horizontal="justify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right" vertical="center" wrapText="1"/>
    </xf>
    <xf numFmtId="4" fontId="5" fillId="2" borderId="2" xfId="0" applyNumberFormat="1" applyFont="1" applyFill="1" applyBorder="1" applyAlignment="1">
      <alignment horizontal="right"/>
    </xf>
    <xf numFmtId="164" fontId="6" fillId="2" borderId="2" xfId="0" applyNumberFormat="1" applyFont="1" applyFill="1" applyBorder="1" applyAlignment="1">
      <alignment horizontal="justify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right" vertical="center" wrapText="1"/>
    </xf>
    <xf numFmtId="4" fontId="6" fillId="2" borderId="2" xfId="0" applyNumberFormat="1" applyFont="1" applyFill="1" applyBorder="1" applyAlignment="1">
      <alignment horizontal="right"/>
    </xf>
    <xf numFmtId="49" fontId="6" fillId="2" borderId="2" xfId="0" applyNumberFormat="1" applyFont="1" applyFill="1" applyBorder="1" applyAlignment="1">
      <alignment horizontal="justify" vertical="center" wrapText="1"/>
    </xf>
    <xf numFmtId="164" fontId="5" fillId="2" borderId="2" xfId="0" applyNumberFormat="1" applyFont="1" applyFill="1" applyBorder="1" applyAlignment="1">
      <alignment horizontal="justify" vertical="center" wrapText="1"/>
    </xf>
    <xf numFmtId="164" fontId="4" fillId="2" borderId="2" xfId="0" applyNumberFormat="1" applyFont="1" applyFill="1" applyBorder="1" applyAlignment="1">
      <alignment horizontal="justify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0" fillId="0" borderId="1" xfId="0" applyBorder="1"/>
    <xf numFmtId="4" fontId="7" fillId="2" borderId="2" xfId="0" applyNumberFormat="1" applyFont="1" applyFill="1" applyBorder="1" applyAlignment="1">
      <alignment horizontal="right"/>
    </xf>
    <xf numFmtId="49" fontId="9" fillId="2" borderId="2" xfId="0" applyNumberFormat="1" applyFont="1" applyFill="1" applyBorder="1" applyAlignment="1">
      <alignment horizontal="justify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/>
    </xf>
    <xf numFmtId="164" fontId="3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T114"/>
  <sheetViews>
    <sheetView showGridLines="0" tabSelected="1" workbookViewId="0">
      <selection activeCell="BO12" sqref="BO12"/>
    </sheetView>
  </sheetViews>
  <sheetFormatPr defaultRowHeight="10.15" customHeight="1" x14ac:dyDescent="0.25"/>
  <cols>
    <col min="1" max="1" width="43.140625" customWidth="1"/>
    <col min="2" max="2" width="16.7109375" customWidth="1"/>
    <col min="3" max="4" width="10.7109375" customWidth="1"/>
    <col min="5" max="5" width="16.28515625" customWidth="1"/>
    <col min="6" max="19" width="8" hidden="1"/>
    <col min="20" max="20" width="10.7109375" customWidth="1"/>
    <col min="21" max="26" width="8" hidden="1"/>
    <col min="27" max="36" width="26" hidden="1" customWidth="1"/>
    <col min="37" max="37" width="15" customWidth="1"/>
    <col min="38" max="50" width="26" hidden="1" customWidth="1"/>
    <col min="51" max="51" width="1.7109375" hidden="1" customWidth="1"/>
    <col min="52" max="52" width="18.42578125" customWidth="1"/>
    <col min="53" max="66" width="26" hidden="1" customWidth="1"/>
    <col min="67" max="67" width="19.85546875" customWidth="1"/>
    <col min="68" max="71" width="26" hidden="1" customWidth="1"/>
    <col min="72" max="72" width="8" hidden="1" customWidth="1"/>
  </cols>
  <sheetData>
    <row r="1" spans="1:72" ht="28.5" customHeight="1" x14ac:dyDescent="0.25">
      <c r="AZ1" s="32" t="s">
        <v>190</v>
      </c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</row>
    <row r="2" spans="1:72" ht="10.15" customHeight="1" x14ac:dyDescent="0.25"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</row>
    <row r="3" spans="1:72" ht="15" x14ac:dyDescent="0.25"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</row>
    <row r="4" spans="1:72" ht="23.25" customHeight="1" x14ac:dyDescent="0.25"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</row>
    <row r="5" spans="1:72" ht="10.15" customHeight="1" x14ac:dyDescent="0.25"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</row>
    <row r="6" spans="1:72" ht="10.15" customHeight="1" x14ac:dyDescent="0.25">
      <c r="BO6" s="21"/>
      <c r="BP6" s="21"/>
      <c r="BQ6" s="21"/>
      <c r="BR6" s="21"/>
    </row>
    <row r="7" spans="1:72" ht="15.75" x14ac:dyDescent="0.25">
      <c r="BO7" s="22" t="s">
        <v>176</v>
      </c>
      <c r="BP7" s="22" t="s">
        <v>176</v>
      </c>
      <c r="BQ7" s="22" t="s">
        <v>176</v>
      </c>
      <c r="BR7" s="21"/>
    </row>
    <row r="8" spans="1:72" ht="15.75" x14ac:dyDescent="0.25">
      <c r="BO8" s="23" t="s">
        <v>177</v>
      </c>
      <c r="BP8" s="23" t="s">
        <v>177</v>
      </c>
      <c r="BQ8" s="23" t="s">
        <v>177</v>
      </c>
      <c r="BR8" s="22" t="s">
        <v>176</v>
      </c>
    </row>
    <row r="9" spans="1:72" ht="15.75" x14ac:dyDescent="0.25">
      <c r="BO9" s="24" t="s">
        <v>181</v>
      </c>
      <c r="BP9" s="24" t="s">
        <v>181</v>
      </c>
      <c r="BQ9" s="24" t="s">
        <v>181</v>
      </c>
      <c r="BR9" s="23" t="s">
        <v>177</v>
      </c>
    </row>
    <row r="10" spans="1:72" ht="15.75" x14ac:dyDescent="0.25"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O10" s="25" t="s">
        <v>178</v>
      </c>
      <c r="BP10" s="25" t="s">
        <v>178</v>
      </c>
      <c r="BQ10" s="25" t="s">
        <v>178</v>
      </c>
      <c r="BR10" s="23" t="s">
        <v>182</v>
      </c>
    </row>
    <row r="11" spans="1:72" ht="15.75" x14ac:dyDescent="0.25"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O11" s="23" t="s">
        <v>184</v>
      </c>
      <c r="BP11" s="23" t="s">
        <v>183</v>
      </c>
      <c r="BQ11" s="23" t="s">
        <v>183</v>
      </c>
      <c r="BR11" s="25" t="s">
        <v>178</v>
      </c>
    </row>
    <row r="12" spans="1:72" ht="15.75" x14ac:dyDescent="0.25">
      <c r="BE12" s="20" t="s">
        <v>178</v>
      </c>
      <c r="BO12" s="23"/>
      <c r="BP12" s="23"/>
      <c r="BQ12" s="23"/>
      <c r="BR12" s="23" t="s">
        <v>183</v>
      </c>
    </row>
    <row r="13" spans="1:72" ht="15.75" x14ac:dyDescent="0.25">
      <c r="BE13" s="20" t="s">
        <v>179</v>
      </c>
    </row>
    <row r="15" spans="1:72" ht="10.15" customHeight="1" x14ac:dyDescent="0.25">
      <c r="A15" s="34" t="s">
        <v>180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</row>
    <row r="16" spans="1:72" ht="40.5" customHeight="1" x14ac:dyDescent="0.25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</row>
    <row r="17" spans="1:72" ht="40.5" customHeight="1" x14ac:dyDescent="0.2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</row>
    <row r="18" spans="1:72" ht="19.899999999999999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 t="s">
        <v>0</v>
      </c>
      <c r="BJ18" s="1"/>
      <c r="BK18" s="1"/>
      <c r="BL18" s="1"/>
      <c r="BM18" s="1"/>
      <c r="BN18" s="1"/>
      <c r="BO18" s="1" t="s">
        <v>0</v>
      </c>
      <c r="BP18" s="1"/>
      <c r="BQ18" s="1"/>
      <c r="BR18" s="1"/>
      <c r="BS18" s="1"/>
      <c r="BT18" s="1"/>
    </row>
    <row r="19" spans="1:72" ht="25.7" customHeight="1" x14ac:dyDescent="0.25">
      <c r="A19" s="29" t="s">
        <v>6</v>
      </c>
      <c r="B19" s="31" t="s">
        <v>7</v>
      </c>
      <c r="C19" s="31" t="s">
        <v>8</v>
      </c>
      <c r="D19" s="31" t="s">
        <v>9</v>
      </c>
      <c r="E19" s="31" t="s">
        <v>10</v>
      </c>
      <c r="F19" s="31" t="s">
        <v>10</v>
      </c>
      <c r="G19" s="31" t="s">
        <v>10</v>
      </c>
      <c r="H19" s="31" t="s">
        <v>10</v>
      </c>
      <c r="I19" s="31" t="s">
        <v>10</v>
      </c>
      <c r="J19" s="31" t="s">
        <v>10</v>
      </c>
      <c r="K19" s="31" t="s">
        <v>10</v>
      </c>
      <c r="L19" s="31" t="s">
        <v>10</v>
      </c>
      <c r="M19" s="31" t="s">
        <v>10</v>
      </c>
      <c r="N19" s="31" t="s">
        <v>10</v>
      </c>
      <c r="O19" s="31" t="s">
        <v>10</v>
      </c>
      <c r="P19" s="31" t="s">
        <v>10</v>
      </c>
      <c r="Q19" s="31" t="s">
        <v>10</v>
      </c>
      <c r="R19" s="31" t="s">
        <v>10</v>
      </c>
      <c r="S19" s="31" t="s">
        <v>10</v>
      </c>
      <c r="T19" s="31" t="s">
        <v>11</v>
      </c>
      <c r="U19" s="31" t="s">
        <v>12</v>
      </c>
      <c r="V19" s="31" t="s">
        <v>13</v>
      </c>
      <c r="W19" s="31" t="s">
        <v>14</v>
      </c>
      <c r="X19" s="31" t="s">
        <v>15</v>
      </c>
      <c r="Y19" s="31" t="s">
        <v>16</v>
      </c>
      <c r="Z19" s="29" t="s">
        <v>6</v>
      </c>
      <c r="AA19" s="29" t="s">
        <v>17</v>
      </c>
      <c r="AB19" s="29" t="s">
        <v>18</v>
      </c>
      <c r="AC19" s="29" t="s">
        <v>19</v>
      </c>
      <c r="AD19" s="29" t="s">
        <v>20</v>
      </c>
      <c r="AE19" s="29" t="s">
        <v>21</v>
      </c>
      <c r="AF19" s="29" t="s">
        <v>22</v>
      </c>
      <c r="AG19" s="29" t="s">
        <v>23</v>
      </c>
      <c r="AH19" s="29" t="s">
        <v>24</v>
      </c>
      <c r="AI19" s="29" t="s">
        <v>25</v>
      </c>
      <c r="AJ19" s="29" t="s">
        <v>26</v>
      </c>
      <c r="AK19" s="30" t="s">
        <v>185</v>
      </c>
      <c r="AL19" s="29" t="s">
        <v>27</v>
      </c>
      <c r="AM19" s="29" t="s">
        <v>28</v>
      </c>
      <c r="AN19" s="29" t="s">
        <v>29</v>
      </c>
      <c r="AO19" s="29" t="s">
        <v>30</v>
      </c>
      <c r="AP19" s="29" t="s">
        <v>31</v>
      </c>
      <c r="AQ19" s="29" t="s">
        <v>32</v>
      </c>
      <c r="AR19" s="29" t="s">
        <v>33</v>
      </c>
      <c r="AS19" s="29" t="s">
        <v>34</v>
      </c>
      <c r="AT19" s="29" t="s">
        <v>35</v>
      </c>
      <c r="AU19" s="29" t="s">
        <v>36</v>
      </c>
      <c r="AV19" s="29" t="s">
        <v>37</v>
      </c>
      <c r="AW19" s="29" t="s">
        <v>38</v>
      </c>
      <c r="AX19" s="29" t="s">
        <v>39</v>
      </c>
      <c r="AY19" s="29" t="s">
        <v>40</v>
      </c>
      <c r="AZ19" s="30" t="s">
        <v>186</v>
      </c>
      <c r="BA19" s="29" t="s">
        <v>41</v>
      </c>
      <c r="BB19" s="29" t="s">
        <v>42</v>
      </c>
      <c r="BC19" s="29" t="s">
        <v>43</v>
      </c>
      <c r="BD19" s="29" t="s">
        <v>44</v>
      </c>
      <c r="BE19" s="29" t="s">
        <v>45</v>
      </c>
      <c r="BF19" s="29" t="s">
        <v>46</v>
      </c>
      <c r="BG19" s="29" t="s">
        <v>47</v>
      </c>
      <c r="BH19" s="29" t="s">
        <v>48</v>
      </c>
      <c r="BI19" s="29" t="s">
        <v>49</v>
      </c>
      <c r="BJ19" s="29" t="s">
        <v>50</v>
      </c>
      <c r="BK19" s="29" t="s">
        <v>51</v>
      </c>
      <c r="BL19" s="29" t="s">
        <v>52</v>
      </c>
      <c r="BM19" s="29" t="s">
        <v>53</v>
      </c>
      <c r="BN19" s="29" t="s">
        <v>54</v>
      </c>
      <c r="BO19" s="30" t="s">
        <v>187</v>
      </c>
      <c r="BP19" s="29" t="s">
        <v>55</v>
      </c>
      <c r="BQ19" s="29" t="s">
        <v>56</v>
      </c>
      <c r="BR19" s="29" t="s">
        <v>57</v>
      </c>
      <c r="BS19" s="29" t="s">
        <v>58</v>
      </c>
      <c r="BT19" s="29" t="s">
        <v>6</v>
      </c>
    </row>
    <row r="20" spans="1:72" ht="25.7" customHeight="1" x14ac:dyDescent="0.25">
      <c r="A20" s="29"/>
      <c r="B20" s="31" t="s">
        <v>7</v>
      </c>
      <c r="C20" s="31" t="s">
        <v>8</v>
      </c>
      <c r="D20" s="31" t="s">
        <v>9</v>
      </c>
      <c r="E20" s="31" t="s">
        <v>10</v>
      </c>
      <c r="F20" s="31" t="s">
        <v>10</v>
      </c>
      <c r="G20" s="31" t="s">
        <v>10</v>
      </c>
      <c r="H20" s="31" t="s">
        <v>10</v>
      </c>
      <c r="I20" s="31" t="s">
        <v>10</v>
      </c>
      <c r="J20" s="31" t="s">
        <v>10</v>
      </c>
      <c r="K20" s="31" t="s">
        <v>10</v>
      </c>
      <c r="L20" s="31" t="s">
        <v>10</v>
      </c>
      <c r="M20" s="31" t="s">
        <v>10</v>
      </c>
      <c r="N20" s="31" t="s">
        <v>10</v>
      </c>
      <c r="O20" s="31" t="s">
        <v>10</v>
      </c>
      <c r="P20" s="31" t="s">
        <v>10</v>
      </c>
      <c r="Q20" s="31" t="s">
        <v>10</v>
      </c>
      <c r="R20" s="31" t="s">
        <v>10</v>
      </c>
      <c r="S20" s="31" t="s">
        <v>10</v>
      </c>
      <c r="T20" s="31" t="s">
        <v>11</v>
      </c>
      <c r="U20" s="31" t="s">
        <v>12</v>
      </c>
      <c r="V20" s="31" t="s">
        <v>13</v>
      </c>
      <c r="W20" s="31" t="s">
        <v>14</v>
      </c>
      <c r="X20" s="31" t="s">
        <v>15</v>
      </c>
      <c r="Y20" s="31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 t="s">
        <v>1</v>
      </c>
      <c r="AQ20" s="29" t="s">
        <v>2</v>
      </c>
      <c r="AR20" s="29" t="s">
        <v>3</v>
      </c>
      <c r="AS20" s="29" t="s">
        <v>4</v>
      </c>
      <c r="AT20" s="29" t="s">
        <v>5</v>
      </c>
      <c r="AU20" s="29" t="s">
        <v>1</v>
      </c>
      <c r="AV20" s="29" t="s">
        <v>2</v>
      </c>
      <c r="AW20" s="29" t="s">
        <v>3</v>
      </c>
      <c r="AX20" s="29" t="s">
        <v>4</v>
      </c>
      <c r="AY20" s="29" t="s">
        <v>5</v>
      </c>
      <c r="AZ20" s="29" t="s">
        <v>1</v>
      </c>
      <c r="BA20" s="29" t="s">
        <v>2</v>
      </c>
      <c r="BB20" s="29" t="s">
        <v>3</v>
      </c>
      <c r="BC20" s="29" t="s">
        <v>4</v>
      </c>
      <c r="BD20" s="29" t="s">
        <v>5</v>
      </c>
      <c r="BE20" s="29" t="s">
        <v>1</v>
      </c>
      <c r="BF20" s="29" t="s">
        <v>2</v>
      </c>
      <c r="BG20" s="29" t="s">
        <v>3</v>
      </c>
      <c r="BH20" s="29" t="s">
        <v>4</v>
      </c>
      <c r="BI20" s="29" t="s">
        <v>5</v>
      </c>
      <c r="BJ20" s="29" t="s">
        <v>1</v>
      </c>
      <c r="BK20" s="29" t="s">
        <v>2</v>
      </c>
      <c r="BL20" s="29" t="s">
        <v>3</v>
      </c>
      <c r="BM20" s="29" t="s">
        <v>4</v>
      </c>
      <c r="BN20" s="29" t="s">
        <v>5</v>
      </c>
      <c r="BO20" s="29" t="s">
        <v>1</v>
      </c>
      <c r="BP20" s="29" t="s">
        <v>2</v>
      </c>
      <c r="BQ20" s="29" t="s">
        <v>3</v>
      </c>
      <c r="BR20" s="29" t="s">
        <v>4</v>
      </c>
      <c r="BS20" s="29" t="s">
        <v>5</v>
      </c>
      <c r="BT20" s="29"/>
    </row>
    <row r="21" spans="1:72" ht="15" hidden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3"/>
      <c r="W21" s="3"/>
      <c r="X21" s="3"/>
      <c r="Y21" s="3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</row>
    <row r="22" spans="1:72" ht="51.4" customHeight="1" x14ac:dyDescent="0.25">
      <c r="A22" s="5" t="s">
        <v>59</v>
      </c>
      <c r="B22" s="4" t="s">
        <v>60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6"/>
      <c r="W22" s="6"/>
      <c r="X22" s="6"/>
      <c r="Y22" s="6"/>
      <c r="Z22" s="5" t="s">
        <v>59</v>
      </c>
      <c r="AA22" s="7">
        <v>50188341</v>
      </c>
      <c r="AB22" s="7">
        <v>289600</v>
      </c>
      <c r="AC22" s="7">
        <v>7621020</v>
      </c>
      <c r="AD22" s="7"/>
      <c r="AE22" s="7">
        <v>6510232.21</v>
      </c>
      <c r="AF22" s="7">
        <v>20293871.18</v>
      </c>
      <c r="AG22" s="7">
        <v>4286028.1500000004</v>
      </c>
      <c r="AH22" s="7">
        <v>11207843.029999999</v>
      </c>
      <c r="AI22" s="7"/>
      <c r="AJ22" s="7">
        <v>253399.62</v>
      </c>
      <c r="AK22" s="7">
        <f>AK23+AK41+AK49+AK62+AK85+AK98+AK45</f>
        <v>82864135.400000006</v>
      </c>
      <c r="AL22" s="7">
        <f t="shared" ref="AL22:BO22" si="0">AL23+AL41+AL49+AL62+AL85+AL98</f>
        <v>4575628.1500000004</v>
      </c>
      <c r="AM22" s="7">
        <f t="shared" si="0"/>
        <v>18828863.030000001</v>
      </c>
      <c r="AN22" s="7">
        <f t="shared" si="0"/>
        <v>0</v>
      </c>
      <c r="AO22" s="7">
        <f t="shared" si="0"/>
        <v>6763631.8300000001</v>
      </c>
      <c r="AP22" s="7">
        <f t="shared" si="0"/>
        <v>37141420</v>
      </c>
      <c r="AQ22" s="7">
        <f t="shared" si="0"/>
        <v>299600</v>
      </c>
      <c r="AR22" s="7">
        <f t="shared" si="0"/>
        <v>3520</v>
      </c>
      <c r="AS22" s="7">
        <f t="shared" si="0"/>
        <v>0</v>
      </c>
      <c r="AT22" s="7">
        <f t="shared" si="0"/>
        <v>3136524.5</v>
      </c>
      <c r="AU22" s="7">
        <f t="shared" si="0"/>
        <v>1000000</v>
      </c>
      <c r="AV22" s="7">
        <f t="shared" si="0"/>
        <v>0</v>
      </c>
      <c r="AW22" s="7">
        <f t="shared" si="0"/>
        <v>0</v>
      </c>
      <c r="AX22" s="7">
        <f t="shared" si="0"/>
        <v>0</v>
      </c>
      <c r="AY22" s="7">
        <f t="shared" si="0"/>
        <v>6891.25</v>
      </c>
      <c r="AZ22" s="7">
        <f t="shared" si="0"/>
        <v>39312301.769999996</v>
      </c>
      <c r="BA22" s="7">
        <f t="shared" si="0"/>
        <v>299600</v>
      </c>
      <c r="BB22" s="7">
        <f t="shared" si="0"/>
        <v>3520</v>
      </c>
      <c r="BC22" s="7">
        <f t="shared" si="0"/>
        <v>0</v>
      </c>
      <c r="BD22" s="7">
        <f t="shared" si="0"/>
        <v>3143415.75</v>
      </c>
      <c r="BE22" s="7">
        <f t="shared" si="0"/>
        <v>37354520</v>
      </c>
      <c r="BF22" s="7">
        <f t="shared" si="0"/>
        <v>309900</v>
      </c>
      <c r="BG22" s="7">
        <f t="shared" si="0"/>
        <v>3520</v>
      </c>
      <c r="BH22" s="7">
        <f t="shared" si="0"/>
        <v>0</v>
      </c>
      <c r="BI22" s="7">
        <f t="shared" si="0"/>
        <v>3736600</v>
      </c>
      <c r="BJ22" s="7">
        <f t="shared" si="0"/>
        <v>2500000</v>
      </c>
      <c r="BK22" s="7">
        <f t="shared" si="0"/>
        <v>0</v>
      </c>
      <c r="BL22" s="7">
        <f t="shared" si="0"/>
        <v>0</v>
      </c>
      <c r="BM22" s="7">
        <f t="shared" si="0"/>
        <v>0</v>
      </c>
      <c r="BN22" s="7">
        <f t="shared" si="0"/>
        <v>2106144.2999999998</v>
      </c>
      <c r="BO22" s="7">
        <f t="shared" si="0"/>
        <v>53949484.640000001</v>
      </c>
      <c r="BP22" s="7">
        <v>309900</v>
      </c>
      <c r="BQ22" s="7">
        <v>3520</v>
      </c>
      <c r="BR22" s="7"/>
      <c r="BS22" s="7">
        <v>5842744.2999999998</v>
      </c>
      <c r="BT22" s="5" t="s">
        <v>59</v>
      </c>
    </row>
    <row r="23" spans="1:72" ht="34.15" customHeight="1" x14ac:dyDescent="0.25">
      <c r="A23" s="5" t="s">
        <v>61</v>
      </c>
      <c r="B23" s="4" t="s">
        <v>60</v>
      </c>
      <c r="C23" s="4" t="s">
        <v>62</v>
      </c>
      <c r="D23" s="4" t="s">
        <v>63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6"/>
      <c r="W23" s="6"/>
      <c r="X23" s="6"/>
      <c r="Y23" s="6"/>
      <c r="Z23" s="5" t="s">
        <v>61</v>
      </c>
      <c r="AA23" s="7">
        <v>13393140</v>
      </c>
      <c r="AB23" s="7"/>
      <c r="AC23" s="7">
        <v>3520</v>
      </c>
      <c r="AD23" s="7"/>
      <c r="AE23" s="7"/>
      <c r="AF23" s="7">
        <v>2500000</v>
      </c>
      <c r="AG23" s="7"/>
      <c r="AH23" s="7"/>
      <c r="AI23" s="7"/>
      <c r="AJ23" s="7"/>
      <c r="AK23" s="7">
        <f>AK24+AK33+AK36</f>
        <v>15143140</v>
      </c>
      <c r="AL23" s="7">
        <f t="shared" ref="AL23:BO23" si="1">AL24+AL33+AL36</f>
        <v>0</v>
      </c>
      <c r="AM23" s="7">
        <f t="shared" si="1"/>
        <v>3520</v>
      </c>
      <c r="AN23" s="7">
        <f t="shared" si="1"/>
        <v>0</v>
      </c>
      <c r="AO23" s="7">
        <f t="shared" si="1"/>
        <v>0</v>
      </c>
      <c r="AP23" s="7">
        <f t="shared" si="1"/>
        <v>13176040</v>
      </c>
      <c r="AQ23" s="7">
        <f t="shared" si="1"/>
        <v>0</v>
      </c>
      <c r="AR23" s="7">
        <f t="shared" si="1"/>
        <v>3520</v>
      </c>
      <c r="AS23" s="7">
        <f t="shared" si="1"/>
        <v>0</v>
      </c>
      <c r="AT23" s="7">
        <f t="shared" si="1"/>
        <v>0</v>
      </c>
      <c r="AU23" s="7">
        <f t="shared" si="1"/>
        <v>0</v>
      </c>
      <c r="AV23" s="7">
        <f t="shared" si="1"/>
        <v>0</v>
      </c>
      <c r="AW23" s="7">
        <f t="shared" si="1"/>
        <v>0</v>
      </c>
      <c r="AX23" s="7">
        <f t="shared" si="1"/>
        <v>0</v>
      </c>
      <c r="AY23" s="7">
        <f t="shared" si="1"/>
        <v>0</v>
      </c>
      <c r="AZ23" s="7">
        <f t="shared" si="1"/>
        <v>13176040</v>
      </c>
      <c r="BA23" s="7">
        <f t="shared" si="1"/>
        <v>0</v>
      </c>
      <c r="BB23" s="7">
        <f t="shared" si="1"/>
        <v>3520</v>
      </c>
      <c r="BC23" s="7">
        <f t="shared" si="1"/>
        <v>0</v>
      </c>
      <c r="BD23" s="7">
        <f t="shared" si="1"/>
        <v>0</v>
      </c>
      <c r="BE23" s="7">
        <f t="shared" si="1"/>
        <v>13694620</v>
      </c>
      <c r="BF23" s="7">
        <f t="shared" si="1"/>
        <v>0</v>
      </c>
      <c r="BG23" s="7">
        <f t="shared" si="1"/>
        <v>3520</v>
      </c>
      <c r="BH23" s="7">
        <f t="shared" si="1"/>
        <v>0</v>
      </c>
      <c r="BI23" s="7">
        <f t="shared" si="1"/>
        <v>0</v>
      </c>
      <c r="BJ23" s="7">
        <f t="shared" si="1"/>
        <v>0</v>
      </c>
      <c r="BK23" s="7">
        <f t="shared" si="1"/>
        <v>0</v>
      </c>
      <c r="BL23" s="7">
        <f t="shared" si="1"/>
        <v>0</v>
      </c>
      <c r="BM23" s="7">
        <f t="shared" si="1"/>
        <v>0</v>
      </c>
      <c r="BN23" s="7">
        <f t="shared" si="1"/>
        <v>0</v>
      </c>
      <c r="BO23" s="7">
        <f t="shared" si="1"/>
        <v>13694620</v>
      </c>
      <c r="BP23" s="7"/>
      <c r="BQ23" s="7">
        <v>3520</v>
      </c>
      <c r="BR23" s="7"/>
      <c r="BS23" s="7"/>
      <c r="BT23" s="5" t="s">
        <v>61</v>
      </c>
    </row>
    <row r="24" spans="1:72" ht="119.65" customHeight="1" x14ac:dyDescent="0.25">
      <c r="A24" s="5" t="s">
        <v>64</v>
      </c>
      <c r="B24" s="4" t="s">
        <v>60</v>
      </c>
      <c r="C24" s="4" t="s">
        <v>62</v>
      </c>
      <c r="D24" s="4" t="s">
        <v>65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6"/>
      <c r="W24" s="6"/>
      <c r="X24" s="6"/>
      <c r="Y24" s="6"/>
      <c r="Z24" s="5" t="s">
        <v>64</v>
      </c>
      <c r="AA24" s="7">
        <v>13289620</v>
      </c>
      <c r="AB24" s="7"/>
      <c r="AC24" s="7"/>
      <c r="AD24" s="7"/>
      <c r="AE24" s="7"/>
      <c r="AF24" s="7">
        <v>2500000</v>
      </c>
      <c r="AG24" s="7"/>
      <c r="AH24" s="7"/>
      <c r="AI24" s="7"/>
      <c r="AJ24" s="7"/>
      <c r="AK24" s="7">
        <f>AK25+AK27+AK31</f>
        <v>15039620</v>
      </c>
      <c r="AL24" s="7">
        <f t="shared" ref="AL24:BO24" si="2">AL25+AL27+AL31</f>
        <v>0</v>
      </c>
      <c r="AM24" s="7">
        <f t="shared" si="2"/>
        <v>0</v>
      </c>
      <c r="AN24" s="7">
        <f t="shared" si="2"/>
        <v>0</v>
      </c>
      <c r="AO24" s="7">
        <f t="shared" si="2"/>
        <v>0</v>
      </c>
      <c r="AP24" s="7">
        <f t="shared" si="2"/>
        <v>13072520</v>
      </c>
      <c r="AQ24" s="7">
        <f t="shared" si="2"/>
        <v>0</v>
      </c>
      <c r="AR24" s="7">
        <f t="shared" si="2"/>
        <v>0</v>
      </c>
      <c r="AS24" s="7">
        <f t="shared" si="2"/>
        <v>0</v>
      </c>
      <c r="AT24" s="7">
        <f t="shared" si="2"/>
        <v>0</v>
      </c>
      <c r="AU24" s="7">
        <f t="shared" si="2"/>
        <v>0</v>
      </c>
      <c r="AV24" s="7">
        <f t="shared" si="2"/>
        <v>0</v>
      </c>
      <c r="AW24" s="7">
        <f t="shared" si="2"/>
        <v>0</v>
      </c>
      <c r="AX24" s="7">
        <f t="shared" si="2"/>
        <v>0</v>
      </c>
      <c r="AY24" s="7">
        <f t="shared" si="2"/>
        <v>0</v>
      </c>
      <c r="AZ24" s="7">
        <f t="shared" si="2"/>
        <v>13072520</v>
      </c>
      <c r="BA24" s="7">
        <f t="shared" si="2"/>
        <v>0</v>
      </c>
      <c r="BB24" s="7">
        <f t="shared" si="2"/>
        <v>0</v>
      </c>
      <c r="BC24" s="7">
        <f t="shared" si="2"/>
        <v>0</v>
      </c>
      <c r="BD24" s="7">
        <f t="shared" si="2"/>
        <v>0</v>
      </c>
      <c r="BE24" s="7">
        <f t="shared" si="2"/>
        <v>13591100</v>
      </c>
      <c r="BF24" s="7">
        <f t="shared" si="2"/>
        <v>0</v>
      </c>
      <c r="BG24" s="7">
        <f t="shared" si="2"/>
        <v>0</v>
      </c>
      <c r="BH24" s="7">
        <f t="shared" si="2"/>
        <v>0</v>
      </c>
      <c r="BI24" s="7">
        <f t="shared" si="2"/>
        <v>0</v>
      </c>
      <c r="BJ24" s="7">
        <f t="shared" si="2"/>
        <v>0</v>
      </c>
      <c r="BK24" s="7">
        <f t="shared" si="2"/>
        <v>0</v>
      </c>
      <c r="BL24" s="7">
        <f t="shared" si="2"/>
        <v>0</v>
      </c>
      <c r="BM24" s="7">
        <f t="shared" si="2"/>
        <v>0</v>
      </c>
      <c r="BN24" s="7">
        <f t="shared" si="2"/>
        <v>0</v>
      </c>
      <c r="BO24" s="7">
        <f t="shared" si="2"/>
        <v>13591100</v>
      </c>
      <c r="BP24" s="7"/>
      <c r="BQ24" s="7"/>
      <c r="BR24" s="7"/>
      <c r="BS24" s="7"/>
      <c r="BT24" s="5" t="s">
        <v>64</v>
      </c>
    </row>
    <row r="25" spans="1:72" ht="51.4" customHeight="1" x14ac:dyDescent="0.25">
      <c r="A25" s="8" t="s">
        <v>66</v>
      </c>
      <c r="B25" s="9" t="s">
        <v>60</v>
      </c>
      <c r="C25" s="9" t="s">
        <v>62</v>
      </c>
      <c r="D25" s="9" t="s">
        <v>65</v>
      </c>
      <c r="E25" s="9" t="s">
        <v>67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10"/>
      <c r="W25" s="10"/>
      <c r="X25" s="10"/>
      <c r="Y25" s="10"/>
      <c r="Z25" s="8" t="s">
        <v>66</v>
      </c>
      <c r="AA25" s="11">
        <v>2038616</v>
      </c>
      <c r="AB25" s="11"/>
      <c r="AC25" s="11"/>
      <c r="AD25" s="11"/>
      <c r="AE25" s="11"/>
      <c r="AF25" s="11"/>
      <c r="AG25" s="11"/>
      <c r="AH25" s="11"/>
      <c r="AI25" s="11"/>
      <c r="AJ25" s="11"/>
      <c r="AK25" s="11">
        <f>AK26</f>
        <v>2138616</v>
      </c>
      <c r="AL25" s="11">
        <f t="shared" ref="AL25:BO25" si="3">AL26</f>
        <v>0</v>
      </c>
      <c r="AM25" s="11">
        <f t="shared" si="3"/>
        <v>0</v>
      </c>
      <c r="AN25" s="11">
        <f t="shared" si="3"/>
        <v>0</v>
      </c>
      <c r="AO25" s="11">
        <f t="shared" si="3"/>
        <v>0</v>
      </c>
      <c r="AP25" s="11">
        <f t="shared" si="3"/>
        <v>2197520</v>
      </c>
      <c r="AQ25" s="11">
        <f t="shared" si="3"/>
        <v>0</v>
      </c>
      <c r="AR25" s="11">
        <f t="shared" si="3"/>
        <v>0</v>
      </c>
      <c r="AS25" s="11">
        <f t="shared" si="3"/>
        <v>0</v>
      </c>
      <c r="AT25" s="11">
        <f t="shared" si="3"/>
        <v>0</v>
      </c>
      <c r="AU25" s="11">
        <f t="shared" si="3"/>
        <v>0</v>
      </c>
      <c r="AV25" s="11">
        <f t="shared" si="3"/>
        <v>0</v>
      </c>
      <c r="AW25" s="11">
        <f t="shared" si="3"/>
        <v>0</v>
      </c>
      <c r="AX25" s="11">
        <f t="shared" si="3"/>
        <v>0</v>
      </c>
      <c r="AY25" s="11">
        <f t="shared" si="3"/>
        <v>0</v>
      </c>
      <c r="AZ25" s="11">
        <f t="shared" si="3"/>
        <v>2197520</v>
      </c>
      <c r="BA25" s="11">
        <f t="shared" si="3"/>
        <v>0</v>
      </c>
      <c r="BB25" s="11">
        <f t="shared" si="3"/>
        <v>0</v>
      </c>
      <c r="BC25" s="11">
        <f t="shared" si="3"/>
        <v>0</v>
      </c>
      <c r="BD25" s="11">
        <f t="shared" si="3"/>
        <v>0</v>
      </c>
      <c r="BE25" s="11">
        <f t="shared" si="3"/>
        <v>2261100</v>
      </c>
      <c r="BF25" s="11">
        <f t="shared" si="3"/>
        <v>0</v>
      </c>
      <c r="BG25" s="11">
        <f t="shared" si="3"/>
        <v>0</v>
      </c>
      <c r="BH25" s="11">
        <f t="shared" si="3"/>
        <v>0</v>
      </c>
      <c r="BI25" s="11">
        <f t="shared" si="3"/>
        <v>0</v>
      </c>
      <c r="BJ25" s="11">
        <f t="shared" si="3"/>
        <v>0</v>
      </c>
      <c r="BK25" s="11">
        <f t="shared" si="3"/>
        <v>0</v>
      </c>
      <c r="BL25" s="11">
        <f t="shared" si="3"/>
        <v>0</v>
      </c>
      <c r="BM25" s="11">
        <f t="shared" si="3"/>
        <v>0</v>
      </c>
      <c r="BN25" s="11">
        <f t="shared" si="3"/>
        <v>0</v>
      </c>
      <c r="BO25" s="11">
        <f t="shared" si="3"/>
        <v>2261100</v>
      </c>
      <c r="BP25" s="11"/>
      <c r="BQ25" s="11"/>
      <c r="BR25" s="11"/>
      <c r="BS25" s="11"/>
      <c r="BT25" s="8" t="s">
        <v>66</v>
      </c>
    </row>
    <row r="26" spans="1:72" ht="188.1" customHeight="1" x14ac:dyDescent="0.25">
      <c r="A26" s="12" t="s">
        <v>68</v>
      </c>
      <c r="B26" s="13" t="s">
        <v>60</v>
      </c>
      <c r="C26" s="13" t="s">
        <v>62</v>
      </c>
      <c r="D26" s="13" t="s">
        <v>65</v>
      </c>
      <c r="E26" s="13" t="s">
        <v>67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 t="s">
        <v>69</v>
      </c>
      <c r="U26" s="13"/>
      <c r="V26" s="14"/>
      <c r="W26" s="14"/>
      <c r="X26" s="14"/>
      <c r="Y26" s="14"/>
      <c r="Z26" s="12" t="s">
        <v>68</v>
      </c>
      <c r="AA26" s="15">
        <v>2038616</v>
      </c>
      <c r="AB26" s="15"/>
      <c r="AC26" s="15"/>
      <c r="AD26" s="15"/>
      <c r="AE26" s="15"/>
      <c r="AF26" s="15"/>
      <c r="AG26" s="15"/>
      <c r="AH26" s="15"/>
      <c r="AI26" s="15"/>
      <c r="AJ26" s="15"/>
      <c r="AK26" s="15">
        <v>2138616</v>
      </c>
      <c r="AL26" s="15"/>
      <c r="AM26" s="15"/>
      <c r="AN26" s="15"/>
      <c r="AO26" s="15"/>
      <c r="AP26" s="15">
        <v>2197520</v>
      </c>
      <c r="AQ26" s="15"/>
      <c r="AR26" s="15"/>
      <c r="AS26" s="15"/>
      <c r="AT26" s="15"/>
      <c r="AU26" s="15"/>
      <c r="AV26" s="15"/>
      <c r="AW26" s="15"/>
      <c r="AX26" s="15"/>
      <c r="AY26" s="15"/>
      <c r="AZ26" s="15">
        <v>2197520</v>
      </c>
      <c r="BA26" s="15"/>
      <c r="BB26" s="15"/>
      <c r="BC26" s="15"/>
      <c r="BD26" s="15"/>
      <c r="BE26" s="15">
        <v>2261100</v>
      </c>
      <c r="BF26" s="15"/>
      <c r="BG26" s="15"/>
      <c r="BH26" s="15"/>
      <c r="BI26" s="15"/>
      <c r="BJ26" s="15"/>
      <c r="BK26" s="15"/>
      <c r="BL26" s="15"/>
      <c r="BM26" s="15"/>
      <c r="BN26" s="15"/>
      <c r="BO26" s="15">
        <v>2261100</v>
      </c>
      <c r="BP26" s="15"/>
      <c r="BQ26" s="15"/>
      <c r="BR26" s="15"/>
      <c r="BS26" s="15"/>
      <c r="BT26" s="12" t="s">
        <v>68</v>
      </c>
    </row>
    <row r="27" spans="1:72" ht="51.4" customHeight="1" x14ac:dyDescent="0.25">
      <c r="A27" s="8" t="s">
        <v>70</v>
      </c>
      <c r="B27" s="9" t="s">
        <v>60</v>
      </c>
      <c r="C27" s="9" t="s">
        <v>62</v>
      </c>
      <c r="D27" s="9" t="s">
        <v>65</v>
      </c>
      <c r="E27" s="9" t="s">
        <v>71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10"/>
      <c r="W27" s="10"/>
      <c r="X27" s="10"/>
      <c r="Y27" s="10"/>
      <c r="Z27" s="8" t="s">
        <v>70</v>
      </c>
      <c r="AA27" s="11">
        <v>11158284</v>
      </c>
      <c r="AB27" s="11"/>
      <c r="AC27" s="11"/>
      <c r="AD27" s="11"/>
      <c r="AE27" s="11"/>
      <c r="AF27" s="11">
        <v>2500000</v>
      </c>
      <c r="AG27" s="11"/>
      <c r="AH27" s="11"/>
      <c r="AI27" s="11"/>
      <c r="AJ27" s="11"/>
      <c r="AK27" s="11">
        <f>AK28+AK29+AK30</f>
        <v>12808284</v>
      </c>
      <c r="AL27" s="11">
        <f t="shared" ref="AL27:BO27" si="4">AL28+AL29+AL30</f>
        <v>0</v>
      </c>
      <c r="AM27" s="11">
        <f t="shared" si="4"/>
        <v>0</v>
      </c>
      <c r="AN27" s="11">
        <f t="shared" si="4"/>
        <v>0</v>
      </c>
      <c r="AO27" s="11">
        <f t="shared" si="4"/>
        <v>0</v>
      </c>
      <c r="AP27" s="11">
        <f t="shared" si="4"/>
        <v>10875000</v>
      </c>
      <c r="AQ27" s="11">
        <f t="shared" si="4"/>
        <v>0</v>
      </c>
      <c r="AR27" s="11">
        <f t="shared" si="4"/>
        <v>0</v>
      </c>
      <c r="AS27" s="11">
        <f t="shared" si="4"/>
        <v>0</v>
      </c>
      <c r="AT27" s="11">
        <f t="shared" si="4"/>
        <v>0</v>
      </c>
      <c r="AU27" s="11">
        <f t="shared" si="4"/>
        <v>0</v>
      </c>
      <c r="AV27" s="11">
        <f t="shared" si="4"/>
        <v>0</v>
      </c>
      <c r="AW27" s="11">
        <f t="shared" si="4"/>
        <v>0</v>
      </c>
      <c r="AX27" s="11">
        <f t="shared" si="4"/>
        <v>0</v>
      </c>
      <c r="AY27" s="11">
        <f t="shared" si="4"/>
        <v>0</v>
      </c>
      <c r="AZ27" s="11">
        <f t="shared" si="4"/>
        <v>10875000</v>
      </c>
      <c r="BA27" s="11">
        <f t="shared" si="4"/>
        <v>0</v>
      </c>
      <c r="BB27" s="11">
        <f t="shared" si="4"/>
        <v>0</v>
      </c>
      <c r="BC27" s="11">
        <f t="shared" si="4"/>
        <v>0</v>
      </c>
      <c r="BD27" s="11">
        <f t="shared" si="4"/>
        <v>0</v>
      </c>
      <c r="BE27" s="11">
        <f t="shared" si="4"/>
        <v>11330000</v>
      </c>
      <c r="BF27" s="11">
        <f t="shared" si="4"/>
        <v>0</v>
      </c>
      <c r="BG27" s="11">
        <f t="shared" si="4"/>
        <v>0</v>
      </c>
      <c r="BH27" s="11">
        <f t="shared" si="4"/>
        <v>0</v>
      </c>
      <c r="BI27" s="11">
        <f t="shared" si="4"/>
        <v>0</v>
      </c>
      <c r="BJ27" s="11">
        <f t="shared" si="4"/>
        <v>0</v>
      </c>
      <c r="BK27" s="11">
        <f t="shared" si="4"/>
        <v>0</v>
      </c>
      <c r="BL27" s="11">
        <f t="shared" si="4"/>
        <v>0</v>
      </c>
      <c r="BM27" s="11">
        <f t="shared" si="4"/>
        <v>0</v>
      </c>
      <c r="BN27" s="11">
        <f t="shared" si="4"/>
        <v>0</v>
      </c>
      <c r="BO27" s="11">
        <f t="shared" si="4"/>
        <v>11330000</v>
      </c>
      <c r="BP27" s="11"/>
      <c r="BQ27" s="11"/>
      <c r="BR27" s="11"/>
      <c r="BS27" s="11"/>
      <c r="BT27" s="8" t="s">
        <v>70</v>
      </c>
    </row>
    <row r="28" spans="1:72" ht="188.1" customHeight="1" x14ac:dyDescent="0.25">
      <c r="A28" s="12" t="s">
        <v>72</v>
      </c>
      <c r="B28" s="13" t="s">
        <v>60</v>
      </c>
      <c r="C28" s="13" t="s">
        <v>62</v>
      </c>
      <c r="D28" s="13" t="s">
        <v>65</v>
      </c>
      <c r="E28" s="13" t="s">
        <v>71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 t="s">
        <v>69</v>
      </c>
      <c r="U28" s="13"/>
      <c r="V28" s="14"/>
      <c r="W28" s="14"/>
      <c r="X28" s="14"/>
      <c r="Y28" s="14"/>
      <c r="Z28" s="12" t="s">
        <v>72</v>
      </c>
      <c r="AA28" s="15">
        <v>8912284</v>
      </c>
      <c r="AB28" s="15"/>
      <c r="AC28" s="15"/>
      <c r="AD28" s="15"/>
      <c r="AE28" s="15"/>
      <c r="AF28" s="15"/>
      <c r="AG28" s="15"/>
      <c r="AH28" s="15"/>
      <c r="AI28" s="15"/>
      <c r="AJ28" s="15"/>
      <c r="AK28" s="15">
        <v>9542284</v>
      </c>
      <c r="AL28" s="15"/>
      <c r="AM28" s="15"/>
      <c r="AN28" s="15"/>
      <c r="AO28" s="15"/>
      <c r="AP28" s="15">
        <v>9120000</v>
      </c>
      <c r="AQ28" s="15"/>
      <c r="AR28" s="15"/>
      <c r="AS28" s="15"/>
      <c r="AT28" s="15"/>
      <c r="AU28" s="15"/>
      <c r="AV28" s="15"/>
      <c r="AW28" s="15"/>
      <c r="AX28" s="15"/>
      <c r="AY28" s="15"/>
      <c r="AZ28" s="15">
        <v>9120000</v>
      </c>
      <c r="BA28" s="15"/>
      <c r="BB28" s="15"/>
      <c r="BC28" s="15"/>
      <c r="BD28" s="15"/>
      <c r="BE28" s="15">
        <v>9505000</v>
      </c>
      <c r="BF28" s="15"/>
      <c r="BG28" s="15"/>
      <c r="BH28" s="15"/>
      <c r="BI28" s="15"/>
      <c r="BJ28" s="15"/>
      <c r="BK28" s="15"/>
      <c r="BL28" s="15"/>
      <c r="BM28" s="15"/>
      <c r="BN28" s="15"/>
      <c r="BO28" s="15">
        <v>9505000</v>
      </c>
      <c r="BP28" s="15"/>
      <c r="BQ28" s="15"/>
      <c r="BR28" s="15"/>
      <c r="BS28" s="15"/>
      <c r="BT28" s="12" t="s">
        <v>72</v>
      </c>
    </row>
    <row r="29" spans="1:72" ht="102.6" customHeight="1" x14ac:dyDescent="0.25">
      <c r="A29" s="16" t="s">
        <v>73</v>
      </c>
      <c r="B29" s="13" t="s">
        <v>60</v>
      </c>
      <c r="C29" s="13" t="s">
        <v>62</v>
      </c>
      <c r="D29" s="13" t="s">
        <v>65</v>
      </c>
      <c r="E29" s="13" t="s">
        <v>71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 t="s">
        <v>74</v>
      </c>
      <c r="U29" s="13"/>
      <c r="V29" s="14"/>
      <c r="W29" s="14"/>
      <c r="X29" s="14"/>
      <c r="Y29" s="14"/>
      <c r="Z29" s="16" t="s">
        <v>73</v>
      </c>
      <c r="AA29" s="15">
        <v>2146000</v>
      </c>
      <c r="AB29" s="15"/>
      <c r="AC29" s="15"/>
      <c r="AD29" s="15"/>
      <c r="AE29" s="15"/>
      <c r="AF29" s="15">
        <v>2500000</v>
      </c>
      <c r="AG29" s="15"/>
      <c r="AH29" s="15"/>
      <c r="AI29" s="15"/>
      <c r="AJ29" s="15"/>
      <c r="AK29" s="15">
        <v>3166000</v>
      </c>
      <c r="AL29" s="15"/>
      <c r="AM29" s="15"/>
      <c r="AN29" s="15"/>
      <c r="AO29" s="15"/>
      <c r="AP29" s="15">
        <v>1695000</v>
      </c>
      <c r="AQ29" s="15"/>
      <c r="AR29" s="15"/>
      <c r="AS29" s="15"/>
      <c r="AT29" s="15"/>
      <c r="AU29" s="15"/>
      <c r="AV29" s="15"/>
      <c r="AW29" s="15"/>
      <c r="AX29" s="15"/>
      <c r="AY29" s="15"/>
      <c r="AZ29" s="15">
        <v>1695000</v>
      </c>
      <c r="BA29" s="15"/>
      <c r="BB29" s="15"/>
      <c r="BC29" s="15"/>
      <c r="BD29" s="15"/>
      <c r="BE29" s="15">
        <v>1765000</v>
      </c>
      <c r="BF29" s="15"/>
      <c r="BG29" s="15"/>
      <c r="BH29" s="15"/>
      <c r="BI29" s="15"/>
      <c r="BJ29" s="15"/>
      <c r="BK29" s="15"/>
      <c r="BL29" s="15"/>
      <c r="BM29" s="15"/>
      <c r="BN29" s="15"/>
      <c r="BO29" s="15">
        <v>1765000</v>
      </c>
      <c r="BP29" s="15"/>
      <c r="BQ29" s="15"/>
      <c r="BR29" s="15"/>
      <c r="BS29" s="15"/>
      <c r="BT29" s="16" t="s">
        <v>73</v>
      </c>
    </row>
    <row r="30" spans="1:72" ht="68.45" customHeight="1" x14ac:dyDescent="0.25">
      <c r="A30" s="16" t="s">
        <v>75</v>
      </c>
      <c r="B30" s="13" t="s">
        <v>60</v>
      </c>
      <c r="C30" s="13" t="s">
        <v>62</v>
      </c>
      <c r="D30" s="13" t="s">
        <v>65</v>
      </c>
      <c r="E30" s="13" t="s">
        <v>71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 t="s">
        <v>76</v>
      </c>
      <c r="U30" s="13"/>
      <c r="V30" s="14"/>
      <c r="W30" s="14"/>
      <c r="X30" s="14"/>
      <c r="Y30" s="14"/>
      <c r="Z30" s="16" t="s">
        <v>75</v>
      </c>
      <c r="AA30" s="15">
        <v>100000</v>
      </c>
      <c r="AB30" s="15"/>
      <c r="AC30" s="15"/>
      <c r="AD30" s="15"/>
      <c r="AE30" s="15"/>
      <c r="AF30" s="15"/>
      <c r="AG30" s="15"/>
      <c r="AH30" s="15"/>
      <c r="AI30" s="15"/>
      <c r="AJ30" s="15"/>
      <c r="AK30" s="15">
        <v>100000</v>
      </c>
      <c r="AL30" s="15"/>
      <c r="AM30" s="15"/>
      <c r="AN30" s="15"/>
      <c r="AO30" s="15"/>
      <c r="AP30" s="15">
        <v>60000</v>
      </c>
      <c r="AQ30" s="15"/>
      <c r="AR30" s="15"/>
      <c r="AS30" s="15"/>
      <c r="AT30" s="15"/>
      <c r="AU30" s="15"/>
      <c r="AV30" s="15"/>
      <c r="AW30" s="15"/>
      <c r="AX30" s="15"/>
      <c r="AY30" s="15"/>
      <c r="AZ30" s="15">
        <v>60000</v>
      </c>
      <c r="BA30" s="15"/>
      <c r="BB30" s="15"/>
      <c r="BC30" s="15"/>
      <c r="BD30" s="15"/>
      <c r="BE30" s="15">
        <v>60000</v>
      </c>
      <c r="BF30" s="15"/>
      <c r="BG30" s="15"/>
      <c r="BH30" s="15"/>
      <c r="BI30" s="15"/>
      <c r="BJ30" s="15"/>
      <c r="BK30" s="15"/>
      <c r="BL30" s="15"/>
      <c r="BM30" s="15"/>
      <c r="BN30" s="15"/>
      <c r="BO30" s="15">
        <v>60000</v>
      </c>
      <c r="BP30" s="15"/>
      <c r="BQ30" s="15"/>
      <c r="BR30" s="15"/>
      <c r="BS30" s="15"/>
      <c r="BT30" s="16" t="s">
        <v>75</v>
      </c>
    </row>
    <row r="31" spans="1:72" ht="68.45" customHeight="1" x14ac:dyDescent="0.25">
      <c r="A31" s="8" t="s">
        <v>77</v>
      </c>
      <c r="B31" s="9" t="s">
        <v>60</v>
      </c>
      <c r="C31" s="9" t="s">
        <v>62</v>
      </c>
      <c r="D31" s="9" t="s">
        <v>65</v>
      </c>
      <c r="E31" s="9" t="s">
        <v>78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10"/>
      <c r="W31" s="10"/>
      <c r="X31" s="10"/>
      <c r="Y31" s="10"/>
      <c r="Z31" s="8" t="s">
        <v>77</v>
      </c>
      <c r="AA31" s="11">
        <v>92720</v>
      </c>
      <c r="AB31" s="11"/>
      <c r="AC31" s="11"/>
      <c r="AD31" s="11"/>
      <c r="AE31" s="11"/>
      <c r="AF31" s="11"/>
      <c r="AG31" s="11"/>
      <c r="AH31" s="11"/>
      <c r="AI31" s="11"/>
      <c r="AJ31" s="11"/>
      <c r="AK31" s="11">
        <v>92720</v>
      </c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8" t="s">
        <v>77</v>
      </c>
    </row>
    <row r="32" spans="1:72" ht="85.5" customHeight="1" x14ac:dyDescent="0.25">
      <c r="A32" s="16" t="s">
        <v>79</v>
      </c>
      <c r="B32" s="13" t="s">
        <v>60</v>
      </c>
      <c r="C32" s="13" t="s">
        <v>62</v>
      </c>
      <c r="D32" s="13" t="s">
        <v>65</v>
      </c>
      <c r="E32" s="13" t="s">
        <v>78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 t="s">
        <v>80</v>
      </c>
      <c r="U32" s="13"/>
      <c r="V32" s="14"/>
      <c r="W32" s="14"/>
      <c r="X32" s="14"/>
      <c r="Y32" s="14"/>
      <c r="Z32" s="16" t="s">
        <v>79</v>
      </c>
      <c r="AA32" s="15">
        <v>92720</v>
      </c>
      <c r="AB32" s="15"/>
      <c r="AC32" s="15"/>
      <c r="AD32" s="15"/>
      <c r="AE32" s="15"/>
      <c r="AF32" s="15"/>
      <c r="AG32" s="15"/>
      <c r="AH32" s="15"/>
      <c r="AI32" s="15"/>
      <c r="AJ32" s="15"/>
      <c r="AK32" s="15">
        <v>92720</v>
      </c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6" t="s">
        <v>79</v>
      </c>
    </row>
    <row r="33" spans="1:72" ht="17.100000000000001" customHeight="1" x14ac:dyDescent="0.25">
      <c r="A33" s="5" t="s">
        <v>81</v>
      </c>
      <c r="B33" s="4" t="s">
        <v>60</v>
      </c>
      <c r="C33" s="4" t="s">
        <v>62</v>
      </c>
      <c r="D33" s="4" t="s">
        <v>82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6"/>
      <c r="W33" s="6"/>
      <c r="X33" s="6"/>
      <c r="Y33" s="6"/>
      <c r="Z33" s="5" t="s">
        <v>81</v>
      </c>
      <c r="AA33" s="7">
        <v>50000</v>
      </c>
      <c r="AB33" s="7"/>
      <c r="AC33" s="7"/>
      <c r="AD33" s="7"/>
      <c r="AE33" s="7"/>
      <c r="AF33" s="7"/>
      <c r="AG33" s="7"/>
      <c r="AH33" s="7"/>
      <c r="AI33" s="7"/>
      <c r="AJ33" s="7"/>
      <c r="AK33" s="7">
        <v>50000</v>
      </c>
      <c r="AL33" s="7"/>
      <c r="AM33" s="7"/>
      <c r="AN33" s="7"/>
      <c r="AO33" s="7"/>
      <c r="AP33" s="7">
        <v>50000</v>
      </c>
      <c r="AQ33" s="7"/>
      <c r="AR33" s="7"/>
      <c r="AS33" s="7"/>
      <c r="AT33" s="7"/>
      <c r="AU33" s="7"/>
      <c r="AV33" s="7"/>
      <c r="AW33" s="7"/>
      <c r="AX33" s="7"/>
      <c r="AY33" s="7"/>
      <c r="AZ33" s="7">
        <v>50000</v>
      </c>
      <c r="BA33" s="7"/>
      <c r="BB33" s="7"/>
      <c r="BC33" s="7"/>
      <c r="BD33" s="7"/>
      <c r="BE33" s="7">
        <v>50000</v>
      </c>
      <c r="BF33" s="7"/>
      <c r="BG33" s="7"/>
      <c r="BH33" s="7"/>
      <c r="BI33" s="7"/>
      <c r="BJ33" s="7"/>
      <c r="BK33" s="7"/>
      <c r="BL33" s="7"/>
      <c r="BM33" s="7"/>
      <c r="BN33" s="7"/>
      <c r="BO33" s="7">
        <v>50000</v>
      </c>
      <c r="BP33" s="7"/>
      <c r="BQ33" s="7"/>
      <c r="BR33" s="7"/>
      <c r="BS33" s="7"/>
      <c r="BT33" s="5" t="s">
        <v>81</v>
      </c>
    </row>
    <row r="34" spans="1:72" ht="34.15" customHeight="1" x14ac:dyDescent="0.25">
      <c r="A34" s="8" t="s">
        <v>83</v>
      </c>
      <c r="B34" s="9" t="s">
        <v>60</v>
      </c>
      <c r="C34" s="9" t="s">
        <v>62</v>
      </c>
      <c r="D34" s="9" t="s">
        <v>82</v>
      </c>
      <c r="E34" s="9" t="s">
        <v>84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10"/>
      <c r="W34" s="10"/>
      <c r="X34" s="10"/>
      <c r="Y34" s="10"/>
      <c r="Z34" s="8" t="s">
        <v>83</v>
      </c>
      <c r="AA34" s="11">
        <v>50000</v>
      </c>
      <c r="AB34" s="11"/>
      <c r="AC34" s="11"/>
      <c r="AD34" s="11"/>
      <c r="AE34" s="11"/>
      <c r="AF34" s="11"/>
      <c r="AG34" s="11"/>
      <c r="AH34" s="11"/>
      <c r="AI34" s="11"/>
      <c r="AJ34" s="11"/>
      <c r="AK34" s="11">
        <v>50000</v>
      </c>
      <c r="AL34" s="11"/>
      <c r="AM34" s="11"/>
      <c r="AN34" s="11"/>
      <c r="AO34" s="11"/>
      <c r="AP34" s="11">
        <v>50000</v>
      </c>
      <c r="AQ34" s="11"/>
      <c r="AR34" s="11"/>
      <c r="AS34" s="11"/>
      <c r="AT34" s="11"/>
      <c r="AU34" s="11"/>
      <c r="AV34" s="11"/>
      <c r="AW34" s="11"/>
      <c r="AX34" s="11"/>
      <c r="AY34" s="11"/>
      <c r="AZ34" s="11">
        <v>50000</v>
      </c>
      <c r="BA34" s="11"/>
      <c r="BB34" s="11"/>
      <c r="BC34" s="11"/>
      <c r="BD34" s="11"/>
      <c r="BE34" s="11">
        <v>50000</v>
      </c>
      <c r="BF34" s="11"/>
      <c r="BG34" s="11"/>
      <c r="BH34" s="11"/>
      <c r="BI34" s="11"/>
      <c r="BJ34" s="11"/>
      <c r="BK34" s="11"/>
      <c r="BL34" s="11"/>
      <c r="BM34" s="11"/>
      <c r="BN34" s="11"/>
      <c r="BO34" s="11">
        <v>50000</v>
      </c>
      <c r="BP34" s="11"/>
      <c r="BQ34" s="11"/>
      <c r="BR34" s="11"/>
      <c r="BS34" s="11"/>
      <c r="BT34" s="8" t="s">
        <v>83</v>
      </c>
    </row>
    <row r="35" spans="1:72" ht="51.4" customHeight="1" x14ac:dyDescent="0.25">
      <c r="A35" s="16" t="s">
        <v>85</v>
      </c>
      <c r="B35" s="13" t="s">
        <v>60</v>
      </c>
      <c r="C35" s="13" t="s">
        <v>62</v>
      </c>
      <c r="D35" s="13" t="s">
        <v>82</v>
      </c>
      <c r="E35" s="13" t="s">
        <v>84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 t="s">
        <v>76</v>
      </c>
      <c r="U35" s="13"/>
      <c r="V35" s="14"/>
      <c r="W35" s="14"/>
      <c r="X35" s="14"/>
      <c r="Y35" s="14"/>
      <c r="Z35" s="16" t="s">
        <v>85</v>
      </c>
      <c r="AA35" s="15">
        <v>50000</v>
      </c>
      <c r="AB35" s="15"/>
      <c r="AC35" s="15"/>
      <c r="AD35" s="15"/>
      <c r="AE35" s="15"/>
      <c r="AF35" s="15"/>
      <c r="AG35" s="15"/>
      <c r="AH35" s="15"/>
      <c r="AI35" s="15"/>
      <c r="AJ35" s="15"/>
      <c r="AK35" s="15">
        <v>50000</v>
      </c>
      <c r="AL35" s="15"/>
      <c r="AM35" s="15"/>
      <c r="AN35" s="15"/>
      <c r="AO35" s="15"/>
      <c r="AP35" s="15">
        <v>50000</v>
      </c>
      <c r="AQ35" s="15"/>
      <c r="AR35" s="15"/>
      <c r="AS35" s="15"/>
      <c r="AT35" s="15"/>
      <c r="AU35" s="15"/>
      <c r="AV35" s="15"/>
      <c r="AW35" s="15"/>
      <c r="AX35" s="15"/>
      <c r="AY35" s="15"/>
      <c r="AZ35" s="15">
        <v>50000</v>
      </c>
      <c r="BA35" s="15"/>
      <c r="BB35" s="15"/>
      <c r="BC35" s="15"/>
      <c r="BD35" s="15"/>
      <c r="BE35" s="15">
        <v>50000</v>
      </c>
      <c r="BF35" s="15"/>
      <c r="BG35" s="15"/>
      <c r="BH35" s="15"/>
      <c r="BI35" s="15"/>
      <c r="BJ35" s="15"/>
      <c r="BK35" s="15"/>
      <c r="BL35" s="15"/>
      <c r="BM35" s="15"/>
      <c r="BN35" s="15"/>
      <c r="BO35" s="15">
        <v>50000</v>
      </c>
      <c r="BP35" s="15"/>
      <c r="BQ35" s="15"/>
      <c r="BR35" s="15"/>
      <c r="BS35" s="15"/>
      <c r="BT35" s="16" t="s">
        <v>85</v>
      </c>
    </row>
    <row r="36" spans="1:72" ht="34.15" customHeight="1" x14ac:dyDescent="0.25">
      <c r="A36" s="5" t="s">
        <v>86</v>
      </c>
      <c r="B36" s="4" t="s">
        <v>60</v>
      </c>
      <c r="C36" s="4" t="s">
        <v>62</v>
      </c>
      <c r="D36" s="4" t="s">
        <v>87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6"/>
      <c r="W36" s="6"/>
      <c r="X36" s="6"/>
      <c r="Y36" s="6"/>
      <c r="Z36" s="5" t="s">
        <v>86</v>
      </c>
      <c r="AA36" s="7">
        <v>53520</v>
      </c>
      <c r="AB36" s="7"/>
      <c r="AC36" s="7">
        <v>3520</v>
      </c>
      <c r="AD36" s="7"/>
      <c r="AE36" s="7"/>
      <c r="AF36" s="7"/>
      <c r="AG36" s="7"/>
      <c r="AH36" s="7"/>
      <c r="AI36" s="7"/>
      <c r="AJ36" s="7"/>
      <c r="AK36" s="7">
        <v>53520</v>
      </c>
      <c r="AL36" s="7"/>
      <c r="AM36" s="7">
        <v>3520</v>
      </c>
      <c r="AN36" s="7"/>
      <c r="AO36" s="7"/>
      <c r="AP36" s="7">
        <v>53520</v>
      </c>
      <c r="AQ36" s="7"/>
      <c r="AR36" s="7">
        <v>3520</v>
      </c>
      <c r="AS36" s="7"/>
      <c r="AT36" s="7"/>
      <c r="AU36" s="7"/>
      <c r="AV36" s="7"/>
      <c r="AW36" s="7"/>
      <c r="AX36" s="7"/>
      <c r="AY36" s="7"/>
      <c r="AZ36" s="7">
        <v>53520</v>
      </c>
      <c r="BA36" s="7"/>
      <c r="BB36" s="7">
        <v>3520</v>
      </c>
      <c r="BC36" s="7"/>
      <c r="BD36" s="7"/>
      <c r="BE36" s="7">
        <v>53520</v>
      </c>
      <c r="BF36" s="7"/>
      <c r="BG36" s="7">
        <v>3520</v>
      </c>
      <c r="BH36" s="7"/>
      <c r="BI36" s="7"/>
      <c r="BJ36" s="7"/>
      <c r="BK36" s="7"/>
      <c r="BL36" s="7"/>
      <c r="BM36" s="7"/>
      <c r="BN36" s="7"/>
      <c r="BO36" s="7">
        <v>53520</v>
      </c>
      <c r="BP36" s="7"/>
      <c r="BQ36" s="7">
        <v>3520</v>
      </c>
      <c r="BR36" s="7"/>
      <c r="BS36" s="7"/>
      <c r="BT36" s="5" t="s">
        <v>86</v>
      </c>
    </row>
    <row r="37" spans="1:72" ht="51.4" customHeight="1" x14ac:dyDescent="0.25">
      <c r="A37" s="8" t="s">
        <v>88</v>
      </c>
      <c r="B37" s="9" t="s">
        <v>60</v>
      </c>
      <c r="C37" s="9" t="s">
        <v>62</v>
      </c>
      <c r="D37" s="9" t="s">
        <v>87</v>
      </c>
      <c r="E37" s="9" t="s">
        <v>89</v>
      </c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10"/>
      <c r="W37" s="10"/>
      <c r="X37" s="10"/>
      <c r="Y37" s="10"/>
      <c r="Z37" s="8" t="s">
        <v>88</v>
      </c>
      <c r="AA37" s="11">
        <v>50000</v>
      </c>
      <c r="AB37" s="11"/>
      <c r="AC37" s="11"/>
      <c r="AD37" s="11"/>
      <c r="AE37" s="11"/>
      <c r="AF37" s="11"/>
      <c r="AG37" s="11"/>
      <c r="AH37" s="11"/>
      <c r="AI37" s="11"/>
      <c r="AJ37" s="11"/>
      <c r="AK37" s="11">
        <v>50000</v>
      </c>
      <c r="AL37" s="11"/>
      <c r="AM37" s="11"/>
      <c r="AN37" s="11"/>
      <c r="AO37" s="11"/>
      <c r="AP37" s="11">
        <v>50000</v>
      </c>
      <c r="AQ37" s="11"/>
      <c r="AR37" s="11"/>
      <c r="AS37" s="11"/>
      <c r="AT37" s="11"/>
      <c r="AU37" s="11"/>
      <c r="AV37" s="11"/>
      <c r="AW37" s="11"/>
      <c r="AX37" s="11"/>
      <c r="AY37" s="11"/>
      <c r="AZ37" s="11">
        <v>50000</v>
      </c>
      <c r="BA37" s="11"/>
      <c r="BB37" s="11"/>
      <c r="BC37" s="11"/>
      <c r="BD37" s="11"/>
      <c r="BE37" s="11">
        <v>50000</v>
      </c>
      <c r="BF37" s="11"/>
      <c r="BG37" s="11"/>
      <c r="BH37" s="11"/>
      <c r="BI37" s="11"/>
      <c r="BJ37" s="11"/>
      <c r="BK37" s="11"/>
      <c r="BL37" s="11"/>
      <c r="BM37" s="11"/>
      <c r="BN37" s="11"/>
      <c r="BO37" s="11">
        <v>50000</v>
      </c>
      <c r="BP37" s="11"/>
      <c r="BQ37" s="11"/>
      <c r="BR37" s="11"/>
      <c r="BS37" s="11"/>
      <c r="BT37" s="8" t="s">
        <v>88</v>
      </c>
    </row>
    <row r="38" spans="1:72" ht="102.6" customHeight="1" x14ac:dyDescent="0.25">
      <c r="A38" s="16" t="s">
        <v>90</v>
      </c>
      <c r="B38" s="13" t="s">
        <v>60</v>
      </c>
      <c r="C38" s="13" t="s">
        <v>62</v>
      </c>
      <c r="D38" s="13" t="s">
        <v>87</v>
      </c>
      <c r="E38" s="13" t="s">
        <v>89</v>
      </c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 t="s">
        <v>74</v>
      </c>
      <c r="U38" s="13"/>
      <c r="V38" s="14"/>
      <c r="W38" s="14"/>
      <c r="X38" s="14"/>
      <c r="Y38" s="14"/>
      <c r="Z38" s="16" t="s">
        <v>90</v>
      </c>
      <c r="AA38" s="15">
        <v>50000</v>
      </c>
      <c r="AB38" s="15"/>
      <c r="AC38" s="15"/>
      <c r="AD38" s="15"/>
      <c r="AE38" s="15"/>
      <c r="AF38" s="15"/>
      <c r="AG38" s="15"/>
      <c r="AH38" s="15"/>
      <c r="AI38" s="15"/>
      <c r="AJ38" s="15"/>
      <c r="AK38" s="15">
        <v>50000</v>
      </c>
      <c r="AL38" s="15"/>
      <c r="AM38" s="15"/>
      <c r="AN38" s="15"/>
      <c r="AO38" s="15"/>
      <c r="AP38" s="15">
        <v>50000</v>
      </c>
      <c r="AQ38" s="15"/>
      <c r="AR38" s="15"/>
      <c r="AS38" s="15"/>
      <c r="AT38" s="15"/>
      <c r="AU38" s="15"/>
      <c r="AV38" s="15"/>
      <c r="AW38" s="15"/>
      <c r="AX38" s="15"/>
      <c r="AY38" s="15"/>
      <c r="AZ38" s="15">
        <v>50000</v>
      </c>
      <c r="BA38" s="15"/>
      <c r="BB38" s="15"/>
      <c r="BC38" s="15"/>
      <c r="BD38" s="15"/>
      <c r="BE38" s="15">
        <v>50000</v>
      </c>
      <c r="BF38" s="15"/>
      <c r="BG38" s="15"/>
      <c r="BH38" s="15"/>
      <c r="BI38" s="15"/>
      <c r="BJ38" s="15"/>
      <c r="BK38" s="15"/>
      <c r="BL38" s="15"/>
      <c r="BM38" s="15"/>
      <c r="BN38" s="15"/>
      <c r="BO38" s="15">
        <v>50000</v>
      </c>
      <c r="BP38" s="15"/>
      <c r="BQ38" s="15"/>
      <c r="BR38" s="15"/>
      <c r="BS38" s="15"/>
      <c r="BT38" s="16" t="s">
        <v>90</v>
      </c>
    </row>
    <row r="39" spans="1:72" ht="102.6" customHeight="1" x14ac:dyDescent="0.25">
      <c r="A39" s="8" t="s">
        <v>91</v>
      </c>
      <c r="B39" s="9" t="s">
        <v>60</v>
      </c>
      <c r="C39" s="9" t="s">
        <v>62</v>
      </c>
      <c r="D39" s="9" t="s">
        <v>87</v>
      </c>
      <c r="E39" s="9" t="s">
        <v>92</v>
      </c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10"/>
      <c r="W39" s="10"/>
      <c r="X39" s="10"/>
      <c r="Y39" s="10"/>
      <c r="Z39" s="8" t="s">
        <v>91</v>
      </c>
      <c r="AA39" s="11">
        <v>3520</v>
      </c>
      <c r="AB39" s="11"/>
      <c r="AC39" s="11">
        <v>3520</v>
      </c>
      <c r="AD39" s="11"/>
      <c r="AE39" s="11"/>
      <c r="AF39" s="11"/>
      <c r="AG39" s="11"/>
      <c r="AH39" s="11"/>
      <c r="AI39" s="11"/>
      <c r="AJ39" s="11"/>
      <c r="AK39" s="11">
        <v>3520</v>
      </c>
      <c r="AL39" s="11"/>
      <c r="AM39" s="11">
        <v>3520</v>
      </c>
      <c r="AN39" s="11"/>
      <c r="AO39" s="11"/>
      <c r="AP39" s="11">
        <v>3520</v>
      </c>
      <c r="AQ39" s="11"/>
      <c r="AR39" s="11">
        <v>3520</v>
      </c>
      <c r="AS39" s="11"/>
      <c r="AT39" s="11"/>
      <c r="AU39" s="11"/>
      <c r="AV39" s="11"/>
      <c r="AW39" s="11"/>
      <c r="AX39" s="11"/>
      <c r="AY39" s="11"/>
      <c r="AZ39" s="11">
        <v>3520</v>
      </c>
      <c r="BA39" s="11"/>
      <c r="BB39" s="11">
        <v>3520</v>
      </c>
      <c r="BC39" s="11"/>
      <c r="BD39" s="11"/>
      <c r="BE39" s="11">
        <v>3520</v>
      </c>
      <c r="BF39" s="11"/>
      <c r="BG39" s="11">
        <v>3520</v>
      </c>
      <c r="BH39" s="11"/>
      <c r="BI39" s="11"/>
      <c r="BJ39" s="11"/>
      <c r="BK39" s="11"/>
      <c r="BL39" s="11"/>
      <c r="BM39" s="11"/>
      <c r="BN39" s="11"/>
      <c r="BO39" s="11">
        <v>3520</v>
      </c>
      <c r="BP39" s="11"/>
      <c r="BQ39" s="11">
        <v>3520</v>
      </c>
      <c r="BR39" s="11"/>
      <c r="BS39" s="11"/>
      <c r="BT39" s="8" t="s">
        <v>91</v>
      </c>
    </row>
    <row r="40" spans="1:72" ht="153.94999999999999" customHeight="1" x14ac:dyDescent="0.25">
      <c r="A40" s="16" t="s">
        <v>93</v>
      </c>
      <c r="B40" s="13" t="s">
        <v>60</v>
      </c>
      <c r="C40" s="13" t="s">
        <v>62</v>
      </c>
      <c r="D40" s="13" t="s">
        <v>87</v>
      </c>
      <c r="E40" s="13" t="s">
        <v>92</v>
      </c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 t="s">
        <v>74</v>
      </c>
      <c r="U40" s="13"/>
      <c r="V40" s="14"/>
      <c r="W40" s="14"/>
      <c r="X40" s="14"/>
      <c r="Y40" s="14"/>
      <c r="Z40" s="16" t="s">
        <v>93</v>
      </c>
      <c r="AA40" s="15">
        <v>3520</v>
      </c>
      <c r="AB40" s="15"/>
      <c r="AC40" s="15">
        <v>3520</v>
      </c>
      <c r="AD40" s="15"/>
      <c r="AE40" s="15"/>
      <c r="AF40" s="15"/>
      <c r="AG40" s="15"/>
      <c r="AH40" s="15"/>
      <c r="AI40" s="15"/>
      <c r="AJ40" s="15"/>
      <c r="AK40" s="15">
        <v>3520</v>
      </c>
      <c r="AL40" s="15"/>
      <c r="AM40" s="15">
        <v>3520</v>
      </c>
      <c r="AN40" s="15"/>
      <c r="AO40" s="15"/>
      <c r="AP40" s="15">
        <v>3520</v>
      </c>
      <c r="AQ40" s="15"/>
      <c r="AR40" s="15">
        <v>3520</v>
      </c>
      <c r="AS40" s="15"/>
      <c r="AT40" s="15"/>
      <c r="AU40" s="15"/>
      <c r="AV40" s="15"/>
      <c r="AW40" s="15"/>
      <c r="AX40" s="15"/>
      <c r="AY40" s="15"/>
      <c r="AZ40" s="15">
        <v>3520</v>
      </c>
      <c r="BA40" s="15"/>
      <c r="BB40" s="15">
        <v>3520</v>
      </c>
      <c r="BC40" s="15"/>
      <c r="BD40" s="15"/>
      <c r="BE40" s="15">
        <v>3520</v>
      </c>
      <c r="BF40" s="15"/>
      <c r="BG40" s="15">
        <v>3520</v>
      </c>
      <c r="BH40" s="15"/>
      <c r="BI40" s="15"/>
      <c r="BJ40" s="15"/>
      <c r="BK40" s="15"/>
      <c r="BL40" s="15"/>
      <c r="BM40" s="15"/>
      <c r="BN40" s="15"/>
      <c r="BO40" s="15">
        <v>3520</v>
      </c>
      <c r="BP40" s="15"/>
      <c r="BQ40" s="15">
        <v>3520</v>
      </c>
      <c r="BR40" s="15"/>
      <c r="BS40" s="15"/>
      <c r="BT40" s="16" t="s">
        <v>93</v>
      </c>
    </row>
    <row r="41" spans="1:72" ht="17.100000000000001" customHeight="1" x14ac:dyDescent="0.25">
      <c r="A41" s="5" t="s">
        <v>94</v>
      </c>
      <c r="B41" s="4" t="s">
        <v>60</v>
      </c>
      <c r="C41" s="4" t="s">
        <v>95</v>
      </c>
      <c r="D41" s="4" t="s">
        <v>63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6"/>
      <c r="W41" s="6"/>
      <c r="X41" s="6"/>
      <c r="Y41" s="6"/>
      <c r="Z41" s="5" t="s">
        <v>94</v>
      </c>
      <c r="AA41" s="7">
        <v>289600</v>
      </c>
      <c r="AB41" s="7">
        <v>289600</v>
      </c>
      <c r="AC41" s="7"/>
      <c r="AD41" s="7"/>
      <c r="AE41" s="7"/>
      <c r="AF41" s="7"/>
      <c r="AG41" s="7"/>
      <c r="AH41" s="7"/>
      <c r="AI41" s="7"/>
      <c r="AJ41" s="7"/>
      <c r="AK41" s="7">
        <f>AK42</f>
        <v>299600</v>
      </c>
      <c r="AL41" s="7">
        <v>289600</v>
      </c>
      <c r="AM41" s="7"/>
      <c r="AN41" s="7"/>
      <c r="AO41" s="7"/>
      <c r="AP41" s="7">
        <v>299600</v>
      </c>
      <c r="AQ41" s="7">
        <v>299600</v>
      </c>
      <c r="AR41" s="7"/>
      <c r="AS41" s="7"/>
      <c r="AT41" s="7"/>
      <c r="AU41" s="7"/>
      <c r="AV41" s="7"/>
      <c r="AW41" s="7"/>
      <c r="AX41" s="7"/>
      <c r="AY41" s="7"/>
      <c r="AZ41" s="7">
        <v>299600</v>
      </c>
      <c r="BA41" s="7">
        <v>299600</v>
      </c>
      <c r="BB41" s="7"/>
      <c r="BC41" s="7"/>
      <c r="BD41" s="7"/>
      <c r="BE41" s="7">
        <v>309900</v>
      </c>
      <c r="BF41" s="7">
        <v>309900</v>
      </c>
      <c r="BG41" s="7"/>
      <c r="BH41" s="7"/>
      <c r="BI41" s="7"/>
      <c r="BJ41" s="7"/>
      <c r="BK41" s="7"/>
      <c r="BL41" s="7"/>
      <c r="BM41" s="7"/>
      <c r="BN41" s="7"/>
      <c r="BO41" s="7">
        <v>309900</v>
      </c>
      <c r="BP41" s="7">
        <v>309900</v>
      </c>
      <c r="BQ41" s="7"/>
      <c r="BR41" s="7"/>
      <c r="BS41" s="7"/>
      <c r="BT41" s="5" t="s">
        <v>94</v>
      </c>
    </row>
    <row r="42" spans="1:72" ht="34.15" customHeight="1" x14ac:dyDescent="0.25">
      <c r="A42" s="5" t="s">
        <v>96</v>
      </c>
      <c r="B42" s="4" t="s">
        <v>60</v>
      </c>
      <c r="C42" s="4" t="s">
        <v>95</v>
      </c>
      <c r="D42" s="4" t="s">
        <v>97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6"/>
      <c r="W42" s="6"/>
      <c r="X42" s="6"/>
      <c r="Y42" s="6"/>
      <c r="Z42" s="5" t="s">
        <v>96</v>
      </c>
      <c r="AA42" s="7">
        <v>289600</v>
      </c>
      <c r="AB42" s="7">
        <v>289600</v>
      </c>
      <c r="AC42" s="7"/>
      <c r="AD42" s="7"/>
      <c r="AE42" s="7"/>
      <c r="AF42" s="7"/>
      <c r="AG42" s="7"/>
      <c r="AH42" s="7"/>
      <c r="AI42" s="7"/>
      <c r="AJ42" s="7"/>
      <c r="AK42" s="7">
        <f>AK43</f>
        <v>299600</v>
      </c>
      <c r="AL42" s="7">
        <v>289600</v>
      </c>
      <c r="AM42" s="7"/>
      <c r="AN42" s="7"/>
      <c r="AO42" s="7"/>
      <c r="AP42" s="7">
        <v>299600</v>
      </c>
      <c r="AQ42" s="7">
        <v>299600</v>
      </c>
      <c r="AR42" s="7"/>
      <c r="AS42" s="7"/>
      <c r="AT42" s="7"/>
      <c r="AU42" s="7"/>
      <c r="AV42" s="7"/>
      <c r="AW42" s="7"/>
      <c r="AX42" s="7"/>
      <c r="AY42" s="7"/>
      <c r="AZ42" s="7">
        <v>299600</v>
      </c>
      <c r="BA42" s="7">
        <v>299600</v>
      </c>
      <c r="BB42" s="7"/>
      <c r="BC42" s="7"/>
      <c r="BD42" s="7"/>
      <c r="BE42" s="7">
        <v>309900</v>
      </c>
      <c r="BF42" s="7">
        <v>309900</v>
      </c>
      <c r="BG42" s="7"/>
      <c r="BH42" s="7"/>
      <c r="BI42" s="7"/>
      <c r="BJ42" s="7"/>
      <c r="BK42" s="7"/>
      <c r="BL42" s="7"/>
      <c r="BM42" s="7"/>
      <c r="BN42" s="7"/>
      <c r="BO42" s="7">
        <v>309900</v>
      </c>
      <c r="BP42" s="7">
        <v>309900</v>
      </c>
      <c r="BQ42" s="7"/>
      <c r="BR42" s="7"/>
      <c r="BS42" s="7"/>
      <c r="BT42" s="5" t="s">
        <v>96</v>
      </c>
    </row>
    <row r="43" spans="1:72" ht="119.65" customHeight="1" x14ac:dyDescent="0.25">
      <c r="A43" s="8" t="s">
        <v>98</v>
      </c>
      <c r="B43" s="9" t="s">
        <v>60</v>
      </c>
      <c r="C43" s="9" t="s">
        <v>95</v>
      </c>
      <c r="D43" s="9" t="s">
        <v>97</v>
      </c>
      <c r="E43" s="9" t="s">
        <v>99</v>
      </c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10"/>
      <c r="W43" s="10"/>
      <c r="X43" s="10"/>
      <c r="Y43" s="10"/>
      <c r="Z43" s="8" t="s">
        <v>98</v>
      </c>
      <c r="AA43" s="11">
        <v>289600</v>
      </c>
      <c r="AB43" s="11">
        <v>289600</v>
      </c>
      <c r="AC43" s="11"/>
      <c r="AD43" s="11"/>
      <c r="AE43" s="11"/>
      <c r="AF43" s="11"/>
      <c r="AG43" s="11"/>
      <c r="AH43" s="11"/>
      <c r="AI43" s="11"/>
      <c r="AJ43" s="11"/>
      <c r="AK43" s="11">
        <f>AK44</f>
        <v>299600</v>
      </c>
      <c r="AL43" s="11">
        <v>289600</v>
      </c>
      <c r="AM43" s="11"/>
      <c r="AN43" s="11"/>
      <c r="AO43" s="11"/>
      <c r="AP43" s="11">
        <v>299600</v>
      </c>
      <c r="AQ43" s="11">
        <v>299600</v>
      </c>
      <c r="AR43" s="11"/>
      <c r="AS43" s="11"/>
      <c r="AT43" s="11"/>
      <c r="AU43" s="11"/>
      <c r="AV43" s="11"/>
      <c r="AW43" s="11"/>
      <c r="AX43" s="11"/>
      <c r="AY43" s="11"/>
      <c r="AZ43" s="11">
        <v>299600</v>
      </c>
      <c r="BA43" s="11">
        <v>299600</v>
      </c>
      <c r="BB43" s="11"/>
      <c r="BC43" s="11"/>
      <c r="BD43" s="11"/>
      <c r="BE43" s="11">
        <v>309900</v>
      </c>
      <c r="BF43" s="11">
        <v>309900</v>
      </c>
      <c r="BG43" s="11"/>
      <c r="BH43" s="11"/>
      <c r="BI43" s="11"/>
      <c r="BJ43" s="11"/>
      <c r="BK43" s="11"/>
      <c r="BL43" s="11"/>
      <c r="BM43" s="11"/>
      <c r="BN43" s="11"/>
      <c r="BO43" s="11">
        <v>309900</v>
      </c>
      <c r="BP43" s="11">
        <v>309900</v>
      </c>
      <c r="BQ43" s="11"/>
      <c r="BR43" s="11"/>
      <c r="BS43" s="11"/>
      <c r="BT43" s="8" t="s">
        <v>98</v>
      </c>
    </row>
    <row r="44" spans="1:72" ht="256.5" customHeight="1" x14ac:dyDescent="0.25">
      <c r="A44" s="12" t="s">
        <v>100</v>
      </c>
      <c r="B44" s="13" t="s">
        <v>60</v>
      </c>
      <c r="C44" s="13" t="s">
        <v>95</v>
      </c>
      <c r="D44" s="13" t="s">
        <v>97</v>
      </c>
      <c r="E44" s="13" t="s">
        <v>99</v>
      </c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 t="s">
        <v>69</v>
      </c>
      <c r="U44" s="13"/>
      <c r="V44" s="14"/>
      <c r="W44" s="14"/>
      <c r="X44" s="14"/>
      <c r="Y44" s="14"/>
      <c r="Z44" s="12" t="s">
        <v>100</v>
      </c>
      <c r="AA44" s="15">
        <v>289600</v>
      </c>
      <c r="AB44" s="15">
        <v>289600</v>
      </c>
      <c r="AC44" s="15"/>
      <c r="AD44" s="15"/>
      <c r="AE44" s="15"/>
      <c r="AF44" s="15"/>
      <c r="AG44" s="15"/>
      <c r="AH44" s="15"/>
      <c r="AI44" s="15"/>
      <c r="AJ44" s="15"/>
      <c r="AK44" s="15">
        <v>299600</v>
      </c>
      <c r="AL44" s="15">
        <v>289600</v>
      </c>
      <c r="AM44" s="15"/>
      <c r="AN44" s="15"/>
      <c r="AO44" s="15"/>
      <c r="AP44" s="15">
        <v>299600</v>
      </c>
      <c r="AQ44" s="15">
        <v>299600</v>
      </c>
      <c r="AR44" s="15"/>
      <c r="AS44" s="15"/>
      <c r="AT44" s="15"/>
      <c r="AU44" s="15"/>
      <c r="AV44" s="15"/>
      <c r="AW44" s="15"/>
      <c r="AX44" s="15"/>
      <c r="AY44" s="15"/>
      <c r="AZ44" s="15">
        <v>299600</v>
      </c>
      <c r="BA44" s="15">
        <v>299600</v>
      </c>
      <c r="BB44" s="15"/>
      <c r="BC44" s="15"/>
      <c r="BD44" s="15"/>
      <c r="BE44" s="15">
        <v>309900</v>
      </c>
      <c r="BF44" s="15">
        <v>309900</v>
      </c>
      <c r="BG44" s="15"/>
      <c r="BH44" s="15"/>
      <c r="BI44" s="15"/>
      <c r="BJ44" s="15"/>
      <c r="BK44" s="15"/>
      <c r="BL44" s="15"/>
      <c r="BM44" s="15"/>
      <c r="BN44" s="15"/>
      <c r="BO44" s="15">
        <v>309900</v>
      </c>
      <c r="BP44" s="15">
        <v>309900</v>
      </c>
      <c r="BQ44" s="15"/>
      <c r="BR44" s="15"/>
      <c r="BS44" s="15"/>
      <c r="BT44" s="12" t="s">
        <v>100</v>
      </c>
    </row>
    <row r="45" spans="1:72" ht="47.25" x14ac:dyDescent="0.25">
      <c r="A45" s="28" t="s">
        <v>188</v>
      </c>
      <c r="B45" s="4" t="s">
        <v>60</v>
      </c>
      <c r="C45" s="4" t="s">
        <v>97</v>
      </c>
      <c r="D45" s="4" t="s">
        <v>63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13"/>
      <c r="V45" s="14"/>
      <c r="W45" s="14"/>
      <c r="X45" s="14"/>
      <c r="Y45" s="14"/>
      <c r="Z45" s="12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27">
        <f>AK46</f>
        <v>182000</v>
      </c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2"/>
    </row>
    <row r="46" spans="1:72" ht="63" x14ac:dyDescent="0.25">
      <c r="A46" s="28" t="s">
        <v>189</v>
      </c>
      <c r="B46" s="9" t="s">
        <v>60</v>
      </c>
      <c r="C46" s="9" t="s">
        <v>97</v>
      </c>
      <c r="D46" s="9" t="s">
        <v>159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13"/>
      <c r="V46" s="14"/>
      <c r="W46" s="14"/>
      <c r="X46" s="14"/>
      <c r="Y46" s="14"/>
      <c r="Z46" s="12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27">
        <f>AK47</f>
        <v>182000</v>
      </c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2"/>
    </row>
    <row r="47" spans="1:72" ht="47.25" x14ac:dyDescent="0.25">
      <c r="A47" s="8" t="s">
        <v>88</v>
      </c>
      <c r="B47" s="13" t="s">
        <v>60</v>
      </c>
      <c r="C47" s="9" t="s">
        <v>97</v>
      </c>
      <c r="D47" s="9" t="s">
        <v>159</v>
      </c>
      <c r="E47" s="9" t="s">
        <v>89</v>
      </c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4"/>
      <c r="W47" s="14"/>
      <c r="X47" s="14"/>
      <c r="Y47" s="14"/>
      <c r="Z47" s="12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27">
        <f>AK48</f>
        <v>182000</v>
      </c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2"/>
    </row>
    <row r="48" spans="1:72" ht="78.75" x14ac:dyDescent="0.25">
      <c r="A48" s="16" t="s">
        <v>90</v>
      </c>
      <c r="B48" s="13"/>
      <c r="C48" s="9" t="s">
        <v>97</v>
      </c>
      <c r="D48" s="9" t="s">
        <v>159</v>
      </c>
      <c r="E48" s="9" t="s">
        <v>89</v>
      </c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 t="s">
        <v>74</v>
      </c>
      <c r="U48" s="13"/>
      <c r="V48" s="14"/>
      <c r="W48" s="14"/>
      <c r="X48" s="14"/>
      <c r="Y48" s="14"/>
      <c r="Z48" s="12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>
        <v>182000</v>
      </c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2"/>
    </row>
    <row r="49" spans="1:72" ht="17.100000000000001" customHeight="1" x14ac:dyDescent="0.25">
      <c r="A49" s="5" t="s">
        <v>101</v>
      </c>
      <c r="B49" s="4" t="s">
        <v>60</v>
      </c>
      <c r="C49" s="4" t="s">
        <v>65</v>
      </c>
      <c r="D49" s="4" t="s">
        <v>63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6"/>
      <c r="W49" s="6"/>
      <c r="X49" s="6"/>
      <c r="Y49" s="6"/>
      <c r="Z49" s="5" t="s">
        <v>101</v>
      </c>
      <c r="AA49" s="7">
        <v>6446000</v>
      </c>
      <c r="AB49" s="7"/>
      <c r="AC49" s="7">
        <v>2170600</v>
      </c>
      <c r="AD49" s="7"/>
      <c r="AE49" s="7">
        <v>1590236.47</v>
      </c>
      <c r="AF49" s="7">
        <v>1550000</v>
      </c>
      <c r="AG49" s="7"/>
      <c r="AH49" s="7"/>
      <c r="AI49" s="7"/>
      <c r="AJ49" s="7">
        <v>253399.62</v>
      </c>
      <c r="AK49" s="7">
        <f>AK50+AK59</f>
        <v>21184071.399999999</v>
      </c>
      <c r="AL49" s="7">
        <f t="shared" ref="AL49:BO49" si="5">AL50+AL59</f>
        <v>0</v>
      </c>
      <c r="AM49" s="7">
        <f t="shared" si="5"/>
        <v>2170600</v>
      </c>
      <c r="AN49" s="7">
        <f t="shared" si="5"/>
        <v>0</v>
      </c>
      <c r="AO49" s="7">
        <f t="shared" si="5"/>
        <v>1843636.09</v>
      </c>
      <c r="AP49" s="7">
        <f t="shared" si="5"/>
        <v>3495600</v>
      </c>
      <c r="AQ49" s="7">
        <f t="shared" si="5"/>
        <v>0</v>
      </c>
      <c r="AR49" s="7">
        <f t="shared" si="5"/>
        <v>0</v>
      </c>
      <c r="AS49" s="7">
        <f t="shared" si="5"/>
        <v>0</v>
      </c>
      <c r="AT49" s="7">
        <f t="shared" si="5"/>
        <v>137824.5</v>
      </c>
      <c r="AU49" s="7">
        <f t="shared" si="5"/>
        <v>1000000</v>
      </c>
      <c r="AV49" s="7">
        <f t="shared" si="5"/>
        <v>0</v>
      </c>
      <c r="AW49" s="7">
        <f t="shared" si="5"/>
        <v>0</v>
      </c>
      <c r="AX49" s="7">
        <f t="shared" si="5"/>
        <v>0</v>
      </c>
      <c r="AY49" s="7">
        <f t="shared" si="5"/>
        <v>6891.25</v>
      </c>
      <c r="AZ49" s="7">
        <f t="shared" si="5"/>
        <v>5666481.7699999996</v>
      </c>
      <c r="BA49" s="7">
        <f t="shared" si="5"/>
        <v>0</v>
      </c>
      <c r="BB49" s="7">
        <f t="shared" si="5"/>
        <v>0</v>
      </c>
      <c r="BC49" s="7">
        <f t="shared" si="5"/>
        <v>0</v>
      </c>
      <c r="BD49" s="7">
        <f t="shared" si="5"/>
        <v>144715.75</v>
      </c>
      <c r="BE49" s="7">
        <f t="shared" si="5"/>
        <v>3495600</v>
      </c>
      <c r="BF49" s="7">
        <f t="shared" si="5"/>
        <v>0</v>
      </c>
      <c r="BG49" s="7">
        <f t="shared" si="5"/>
        <v>0</v>
      </c>
      <c r="BH49" s="7">
        <f t="shared" si="5"/>
        <v>0</v>
      </c>
      <c r="BI49" s="7">
        <f t="shared" si="5"/>
        <v>0</v>
      </c>
      <c r="BJ49" s="7">
        <f t="shared" si="5"/>
        <v>2500000</v>
      </c>
      <c r="BK49" s="7">
        <f t="shared" si="5"/>
        <v>0</v>
      </c>
      <c r="BL49" s="7">
        <f t="shared" si="5"/>
        <v>0</v>
      </c>
      <c r="BM49" s="7">
        <f t="shared" si="5"/>
        <v>0</v>
      </c>
      <c r="BN49" s="7">
        <f t="shared" si="5"/>
        <v>2106144.2999999998</v>
      </c>
      <c r="BO49" s="7">
        <f t="shared" si="5"/>
        <v>20090564.640000001</v>
      </c>
      <c r="BP49" s="7"/>
      <c r="BQ49" s="7"/>
      <c r="BR49" s="7"/>
      <c r="BS49" s="7">
        <v>2106144.2999999998</v>
      </c>
      <c r="BT49" s="5" t="s">
        <v>101</v>
      </c>
    </row>
    <row r="50" spans="1:72" ht="34.15" customHeight="1" x14ac:dyDescent="0.25">
      <c r="A50" s="5" t="s">
        <v>102</v>
      </c>
      <c r="B50" s="4" t="s">
        <v>60</v>
      </c>
      <c r="C50" s="4" t="s">
        <v>65</v>
      </c>
      <c r="D50" s="4" t="s">
        <v>103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6"/>
      <c r="W50" s="6"/>
      <c r="X50" s="6"/>
      <c r="Y50" s="6"/>
      <c r="Z50" s="5" t="s">
        <v>102</v>
      </c>
      <c r="AA50" s="7">
        <v>6346000</v>
      </c>
      <c r="AB50" s="7"/>
      <c r="AC50" s="7">
        <v>2170600</v>
      </c>
      <c r="AD50" s="7"/>
      <c r="AE50" s="7">
        <v>1590236.47</v>
      </c>
      <c r="AF50" s="7">
        <v>1550000</v>
      </c>
      <c r="AG50" s="7"/>
      <c r="AH50" s="7"/>
      <c r="AI50" s="7"/>
      <c r="AJ50" s="7">
        <v>253399.62</v>
      </c>
      <c r="AK50" s="7">
        <f>AK51+AK55+AK57+AK53</f>
        <v>20252071.399999999</v>
      </c>
      <c r="AL50" s="7">
        <f t="shared" ref="AL50:BO50" si="6">AL51+AL55+AL57+AL53</f>
        <v>0</v>
      </c>
      <c r="AM50" s="7">
        <f t="shared" si="6"/>
        <v>2170600</v>
      </c>
      <c r="AN50" s="7">
        <f t="shared" si="6"/>
        <v>0</v>
      </c>
      <c r="AO50" s="7">
        <f t="shared" si="6"/>
        <v>1843636.09</v>
      </c>
      <c r="AP50" s="7">
        <f t="shared" si="6"/>
        <v>3395600</v>
      </c>
      <c r="AQ50" s="7">
        <f t="shared" si="6"/>
        <v>0</v>
      </c>
      <c r="AR50" s="7">
        <f t="shared" si="6"/>
        <v>0</v>
      </c>
      <c r="AS50" s="7">
        <f t="shared" si="6"/>
        <v>0</v>
      </c>
      <c r="AT50" s="7">
        <f t="shared" si="6"/>
        <v>137824.5</v>
      </c>
      <c r="AU50" s="7">
        <f t="shared" si="6"/>
        <v>1000000</v>
      </c>
      <c r="AV50" s="7">
        <f t="shared" si="6"/>
        <v>0</v>
      </c>
      <c r="AW50" s="7">
        <f t="shared" si="6"/>
        <v>0</v>
      </c>
      <c r="AX50" s="7">
        <f t="shared" si="6"/>
        <v>0</v>
      </c>
      <c r="AY50" s="7">
        <f t="shared" si="6"/>
        <v>6891.25</v>
      </c>
      <c r="AZ50" s="7">
        <f t="shared" si="6"/>
        <v>5566481.7699999996</v>
      </c>
      <c r="BA50" s="7">
        <f t="shared" si="6"/>
        <v>0</v>
      </c>
      <c r="BB50" s="7">
        <f t="shared" si="6"/>
        <v>0</v>
      </c>
      <c r="BC50" s="7">
        <f t="shared" si="6"/>
        <v>0</v>
      </c>
      <c r="BD50" s="7">
        <f t="shared" si="6"/>
        <v>144715.75</v>
      </c>
      <c r="BE50" s="7">
        <f t="shared" si="6"/>
        <v>3395600</v>
      </c>
      <c r="BF50" s="7">
        <f t="shared" si="6"/>
        <v>0</v>
      </c>
      <c r="BG50" s="7">
        <f t="shared" si="6"/>
        <v>0</v>
      </c>
      <c r="BH50" s="7">
        <f t="shared" si="6"/>
        <v>0</v>
      </c>
      <c r="BI50" s="7">
        <f t="shared" si="6"/>
        <v>0</v>
      </c>
      <c r="BJ50" s="7">
        <f t="shared" si="6"/>
        <v>2500000</v>
      </c>
      <c r="BK50" s="7">
        <f t="shared" si="6"/>
        <v>0</v>
      </c>
      <c r="BL50" s="7">
        <f t="shared" si="6"/>
        <v>0</v>
      </c>
      <c r="BM50" s="7">
        <f t="shared" si="6"/>
        <v>0</v>
      </c>
      <c r="BN50" s="7">
        <f t="shared" si="6"/>
        <v>2106144.2999999998</v>
      </c>
      <c r="BO50" s="7">
        <f t="shared" si="6"/>
        <v>19990564.640000001</v>
      </c>
      <c r="BP50" s="7"/>
      <c r="BQ50" s="7"/>
      <c r="BR50" s="7"/>
      <c r="BS50" s="7">
        <v>2106144.2999999998</v>
      </c>
      <c r="BT50" s="5" t="s">
        <v>102</v>
      </c>
    </row>
    <row r="51" spans="1:72" ht="68.45" customHeight="1" x14ac:dyDescent="0.25">
      <c r="A51" s="8" t="s">
        <v>104</v>
      </c>
      <c r="B51" s="9" t="s">
        <v>60</v>
      </c>
      <c r="C51" s="9" t="s">
        <v>65</v>
      </c>
      <c r="D51" s="9" t="s">
        <v>103</v>
      </c>
      <c r="E51" s="9" t="s">
        <v>105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10"/>
      <c r="W51" s="10"/>
      <c r="X51" s="10"/>
      <c r="Y51" s="10"/>
      <c r="Z51" s="8" t="s">
        <v>104</v>
      </c>
      <c r="AA51" s="11">
        <v>2585163.5299999998</v>
      </c>
      <c r="AB51" s="11"/>
      <c r="AC51" s="11"/>
      <c r="AD51" s="11"/>
      <c r="AE51" s="11"/>
      <c r="AF51" s="11">
        <v>1296600.3799999999</v>
      </c>
      <c r="AG51" s="11"/>
      <c r="AH51" s="11"/>
      <c r="AI51" s="11"/>
      <c r="AJ51" s="11"/>
      <c r="AK51" s="11">
        <f>AK52</f>
        <v>8681663.9100000001</v>
      </c>
      <c r="AL51" s="11">
        <f t="shared" ref="AL51:BO51" si="7">AL52</f>
        <v>0</v>
      </c>
      <c r="AM51" s="11">
        <f t="shared" si="7"/>
        <v>0</v>
      </c>
      <c r="AN51" s="11">
        <f t="shared" si="7"/>
        <v>0</v>
      </c>
      <c r="AO51" s="11">
        <f t="shared" si="7"/>
        <v>0</v>
      </c>
      <c r="AP51" s="11">
        <f t="shared" si="7"/>
        <v>3257775.5</v>
      </c>
      <c r="AQ51" s="11">
        <f t="shared" si="7"/>
        <v>0</v>
      </c>
      <c r="AR51" s="11">
        <f t="shared" si="7"/>
        <v>0</v>
      </c>
      <c r="AS51" s="11">
        <f t="shared" si="7"/>
        <v>0</v>
      </c>
      <c r="AT51" s="11">
        <f t="shared" si="7"/>
        <v>0</v>
      </c>
      <c r="AU51" s="11">
        <f t="shared" si="7"/>
        <v>993108.75</v>
      </c>
      <c r="AV51" s="11">
        <f t="shared" si="7"/>
        <v>0</v>
      </c>
      <c r="AW51" s="11">
        <f t="shared" si="7"/>
        <v>0</v>
      </c>
      <c r="AX51" s="11">
        <f t="shared" si="7"/>
        <v>0</v>
      </c>
      <c r="AY51" s="11">
        <f t="shared" si="7"/>
        <v>0</v>
      </c>
      <c r="AZ51" s="11">
        <f t="shared" si="7"/>
        <v>4250884.25</v>
      </c>
      <c r="BA51" s="11">
        <f t="shared" si="7"/>
        <v>0</v>
      </c>
      <c r="BB51" s="11">
        <f t="shared" si="7"/>
        <v>0</v>
      </c>
      <c r="BC51" s="11">
        <f t="shared" si="7"/>
        <v>0</v>
      </c>
      <c r="BD51" s="11">
        <f t="shared" si="7"/>
        <v>0</v>
      </c>
      <c r="BE51" s="11">
        <f t="shared" si="7"/>
        <v>3395600</v>
      </c>
      <c r="BF51" s="11">
        <f t="shared" si="7"/>
        <v>0</v>
      </c>
      <c r="BG51" s="11">
        <f t="shared" si="7"/>
        <v>0</v>
      </c>
      <c r="BH51" s="11">
        <f t="shared" si="7"/>
        <v>0</v>
      </c>
      <c r="BI51" s="11">
        <f t="shared" si="7"/>
        <v>0</v>
      </c>
      <c r="BJ51" s="11">
        <f t="shared" si="7"/>
        <v>393855.7</v>
      </c>
      <c r="BK51" s="11">
        <f t="shared" si="7"/>
        <v>0</v>
      </c>
      <c r="BL51" s="11">
        <f t="shared" si="7"/>
        <v>0</v>
      </c>
      <c r="BM51" s="11">
        <f t="shared" si="7"/>
        <v>0</v>
      </c>
      <c r="BN51" s="11">
        <f t="shared" si="7"/>
        <v>0</v>
      </c>
      <c r="BO51" s="11">
        <f t="shared" si="7"/>
        <v>3789455.7</v>
      </c>
      <c r="BP51" s="11"/>
      <c r="BQ51" s="11"/>
      <c r="BR51" s="11"/>
      <c r="BS51" s="11"/>
      <c r="BT51" s="8" t="s">
        <v>104</v>
      </c>
    </row>
    <row r="52" spans="1:72" ht="119.65" customHeight="1" x14ac:dyDescent="0.25">
      <c r="A52" s="16" t="s">
        <v>106</v>
      </c>
      <c r="B52" s="13" t="s">
        <v>60</v>
      </c>
      <c r="C52" s="13" t="s">
        <v>65</v>
      </c>
      <c r="D52" s="13" t="s">
        <v>103</v>
      </c>
      <c r="E52" s="13" t="s">
        <v>105</v>
      </c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 t="s">
        <v>74</v>
      </c>
      <c r="U52" s="13"/>
      <c r="V52" s="14"/>
      <c r="W52" s="14"/>
      <c r="X52" s="14"/>
      <c r="Y52" s="14"/>
      <c r="Z52" s="16" t="s">
        <v>106</v>
      </c>
      <c r="AA52" s="15">
        <v>2585163.5299999998</v>
      </c>
      <c r="AB52" s="15"/>
      <c r="AC52" s="15"/>
      <c r="AD52" s="15"/>
      <c r="AE52" s="15"/>
      <c r="AF52" s="15">
        <v>1296600.3799999999</v>
      </c>
      <c r="AG52" s="15"/>
      <c r="AH52" s="15"/>
      <c r="AI52" s="15"/>
      <c r="AJ52" s="15"/>
      <c r="AK52" s="15">
        <v>8681663.9100000001</v>
      </c>
      <c r="AL52" s="15"/>
      <c r="AM52" s="15"/>
      <c r="AN52" s="15"/>
      <c r="AO52" s="15"/>
      <c r="AP52" s="15">
        <v>3257775.5</v>
      </c>
      <c r="AQ52" s="15"/>
      <c r="AR52" s="15"/>
      <c r="AS52" s="15"/>
      <c r="AT52" s="15"/>
      <c r="AU52" s="15">
        <v>993108.75</v>
      </c>
      <c r="AV52" s="15"/>
      <c r="AW52" s="15"/>
      <c r="AX52" s="15"/>
      <c r="AY52" s="15"/>
      <c r="AZ52" s="15">
        <v>4250884.25</v>
      </c>
      <c r="BA52" s="15"/>
      <c r="BB52" s="15"/>
      <c r="BC52" s="15"/>
      <c r="BD52" s="15"/>
      <c r="BE52" s="15">
        <v>3395600</v>
      </c>
      <c r="BF52" s="15"/>
      <c r="BG52" s="15"/>
      <c r="BH52" s="15"/>
      <c r="BI52" s="15"/>
      <c r="BJ52" s="15">
        <v>393855.7</v>
      </c>
      <c r="BK52" s="15"/>
      <c r="BL52" s="15"/>
      <c r="BM52" s="15"/>
      <c r="BN52" s="15"/>
      <c r="BO52" s="15">
        <v>3789455.7</v>
      </c>
      <c r="BP52" s="15"/>
      <c r="BQ52" s="15"/>
      <c r="BR52" s="15"/>
      <c r="BS52" s="15"/>
      <c r="BT52" s="16" t="s">
        <v>106</v>
      </c>
    </row>
    <row r="53" spans="1:72" ht="102.6" customHeight="1" x14ac:dyDescent="0.25">
      <c r="A53" s="8" t="s">
        <v>107</v>
      </c>
      <c r="B53" s="9" t="s">
        <v>60</v>
      </c>
      <c r="C53" s="9" t="s">
        <v>65</v>
      </c>
      <c r="D53" s="9" t="s">
        <v>103</v>
      </c>
      <c r="E53" s="9" t="s">
        <v>108</v>
      </c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10"/>
      <c r="W53" s="10"/>
      <c r="X53" s="10"/>
      <c r="Y53" s="10"/>
      <c r="Z53" s="8" t="s">
        <v>107</v>
      </c>
      <c r="AA53" s="11">
        <v>1074036.47</v>
      </c>
      <c r="AB53" s="11"/>
      <c r="AC53" s="11"/>
      <c r="AD53" s="11"/>
      <c r="AE53" s="11">
        <v>1074036.47</v>
      </c>
      <c r="AF53" s="11">
        <v>53701.62</v>
      </c>
      <c r="AG53" s="11"/>
      <c r="AH53" s="11"/>
      <c r="AI53" s="11"/>
      <c r="AJ53" s="11">
        <v>53701.62</v>
      </c>
      <c r="AK53" s="11">
        <f>AK54</f>
        <v>8674909.4900000002</v>
      </c>
      <c r="AL53" s="11">
        <f t="shared" ref="AL53:BO53" si="8">AL54</f>
        <v>0</v>
      </c>
      <c r="AM53" s="11">
        <f t="shared" si="8"/>
        <v>0</v>
      </c>
      <c r="AN53" s="11">
        <f t="shared" si="8"/>
        <v>0</v>
      </c>
      <c r="AO53" s="11">
        <f t="shared" si="8"/>
        <v>1127738.0900000001</v>
      </c>
      <c r="AP53" s="11">
        <f t="shared" si="8"/>
        <v>137824.5</v>
      </c>
      <c r="AQ53" s="11">
        <f t="shared" si="8"/>
        <v>0</v>
      </c>
      <c r="AR53" s="11">
        <f t="shared" si="8"/>
        <v>0</v>
      </c>
      <c r="AS53" s="11">
        <f t="shared" si="8"/>
        <v>0</v>
      </c>
      <c r="AT53" s="11">
        <f t="shared" si="8"/>
        <v>137824.5</v>
      </c>
      <c r="AU53" s="11">
        <f t="shared" si="8"/>
        <v>6891.25</v>
      </c>
      <c r="AV53" s="11">
        <f t="shared" si="8"/>
        <v>0</v>
      </c>
      <c r="AW53" s="11">
        <f t="shared" si="8"/>
        <v>0</v>
      </c>
      <c r="AX53" s="11">
        <f t="shared" si="8"/>
        <v>0</v>
      </c>
      <c r="AY53" s="11">
        <f t="shared" si="8"/>
        <v>6891.25</v>
      </c>
      <c r="AZ53" s="11">
        <f t="shared" si="8"/>
        <v>1315597.52</v>
      </c>
      <c r="BA53" s="11">
        <f t="shared" si="8"/>
        <v>0</v>
      </c>
      <c r="BB53" s="11">
        <f t="shared" si="8"/>
        <v>0</v>
      </c>
      <c r="BC53" s="11">
        <f t="shared" si="8"/>
        <v>0</v>
      </c>
      <c r="BD53" s="11">
        <f t="shared" si="8"/>
        <v>144715.75</v>
      </c>
      <c r="BE53" s="11">
        <f t="shared" si="8"/>
        <v>0</v>
      </c>
      <c r="BF53" s="11">
        <f t="shared" si="8"/>
        <v>0</v>
      </c>
      <c r="BG53" s="11">
        <f t="shared" si="8"/>
        <v>0</v>
      </c>
      <c r="BH53" s="11">
        <f t="shared" si="8"/>
        <v>0</v>
      </c>
      <c r="BI53" s="11">
        <f t="shared" si="8"/>
        <v>0</v>
      </c>
      <c r="BJ53" s="11">
        <f t="shared" si="8"/>
        <v>2106144.2999999998</v>
      </c>
      <c r="BK53" s="11">
        <f t="shared" si="8"/>
        <v>0</v>
      </c>
      <c r="BL53" s="11">
        <f t="shared" si="8"/>
        <v>0</v>
      </c>
      <c r="BM53" s="11">
        <f t="shared" si="8"/>
        <v>0</v>
      </c>
      <c r="BN53" s="11">
        <f t="shared" si="8"/>
        <v>2106144.2999999998</v>
      </c>
      <c r="BO53" s="11">
        <f t="shared" si="8"/>
        <v>16201108.939999999</v>
      </c>
      <c r="BP53" s="11"/>
      <c r="BQ53" s="11"/>
      <c r="BR53" s="11"/>
      <c r="BS53" s="11">
        <v>2106144.2999999998</v>
      </c>
      <c r="BT53" s="8" t="s">
        <v>107</v>
      </c>
    </row>
    <row r="54" spans="1:72" ht="153.94999999999999" customHeight="1" x14ac:dyDescent="0.25">
      <c r="A54" s="16" t="s">
        <v>109</v>
      </c>
      <c r="B54" s="13" t="s">
        <v>60</v>
      </c>
      <c r="C54" s="13" t="s">
        <v>65</v>
      </c>
      <c r="D54" s="13" t="s">
        <v>103</v>
      </c>
      <c r="E54" s="13" t="s">
        <v>108</v>
      </c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 t="s">
        <v>74</v>
      </c>
      <c r="U54" s="13"/>
      <c r="V54" s="14"/>
      <c r="W54" s="14"/>
      <c r="X54" s="14"/>
      <c r="Y54" s="14"/>
      <c r="Z54" s="16" t="s">
        <v>109</v>
      </c>
      <c r="AA54" s="15">
        <v>1074036.47</v>
      </c>
      <c r="AB54" s="15"/>
      <c r="AC54" s="15"/>
      <c r="AD54" s="15"/>
      <c r="AE54" s="15">
        <v>1074036.47</v>
      </c>
      <c r="AF54" s="15">
        <v>53701.62</v>
      </c>
      <c r="AG54" s="15"/>
      <c r="AH54" s="15"/>
      <c r="AI54" s="15"/>
      <c r="AJ54" s="15">
        <v>53701.62</v>
      </c>
      <c r="AK54" s="15">
        <v>8674909.4900000002</v>
      </c>
      <c r="AL54" s="15"/>
      <c r="AM54" s="15"/>
      <c r="AN54" s="15"/>
      <c r="AO54" s="15">
        <v>1127738.0900000001</v>
      </c>
      <c r="AP54" s="15">
        <v>137824.5</v>
      </c>
      <c r="AQ54" s="15"/>
      <c r="AR54" s="15"/>
      <c r="AS54" s="15"/>
      <c r="AT54" s="15">
        <v>137824.5</v>
      </c>
      <c r="AU54" s="15">
        <v>6891.25</v>
      </c>
      <c r="AV54" s="15"/>
      <c r="AW54" s="15"/>
      <c r="AX54" s="15"/>
      <c r="AY54" s="15">
        <v>6891.25</v>
      </c>
      <c r="AZ54" s="15">
        <v>1315597.52</v>
      </c>
      <c r="BA54" s="15"/>
      <c r="BB54" s="15"/>
      <c r="BC54" s="15"/>
      <c r="BD54" s="15">
        <v>144715.75</v>
      </c>
      <c r="BE54" s="15"/>
      <c r="BF54" s="15"/>
      <c r="BG54" s="15"/>
      <c r="BH54" s="15"/>
      <c r="BI54" s="15"/>
      <c r="BJ54" s="15">
        <v>2106144.2999999998</v>
      </c>
      <c r="BK54" s="15"/>
      <c r="BL54" s="15"/>
      <c r="BM54" s="15"/>
      <c r="BN54" s="15">
        <v>2106144.2999999998</v>
      </c>
      <c r="BO54" s="15">
        <v>16201108.939999999</v>
      </c>
      <c r="BP54" s="15"/>
      <c r="BQ54" s="15"/>
      <c r="BR54" s="15"/>
      <c r="BS54" s="15">
        <v>2106144.2999999998</v>
      </c>
      <c r="BT54" s="16" t="s">
        <v>109</v>
      </c>
    </row>
    <row r="55" spans="1:72" ht="153.94999999999999" customHeight="1" x14ac:dyDescent="0.25">
      <c r="A55" s="8" t="s">
        <v>110</v>
      </c>
      <c r="B55" s="9" t="s">
        <v>60</v>
      </c>
      <c r="C55" s="9" t="s">
        <v>65</v>
      </c>
      <c r="D55" s="9" t="s">
        <v>103</v>
      </c>
      <c r="E55" s="9" t="s">
        <v>111</v>
      </c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10"/>
      <c r="W55" s="10"/>
      <c r="X55" s="10"/>
      <c r="Y55" s="10"/>
      <c r="Z55" s="8" t="s">
        <v>110</v>
      </c>
      <c r="AA55" s="11">
        <v>1380266.4</v>
      </c>
      <c r="AB55" s="11"/>
      <c r="AC55" s="11">
        <v>1054900</v>
      </c>
      <c r="AD55" s="11"/>
      <c r="AE55" s="11">
        <v>325366.40000000002</v>
      </c>
      <c r="AF55" s="11"/>
      <c r="AG55" s="11"/>
      <c r="AH55" s="11"/>
      <c r="AI55" s="11"/>
      <c r="AJ55" s="11"/>
      <c r="AK55" s="11">
        <f>AK56</f>
        <v>1389266.4</v>
      </c>
      <c r="AL55" s="11"/>
      <c r="AM55" s="11">
        <v>1054900</v>
      </c>
      <c r="AN55" s="11"/>
      <c r="AO55" s="11">
        <v>325366.40000000002</v>
      </c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8" t="s">
        <v>110</v>
      </c>
    </row>
    <row r="56" spans="1:72" ht="205.35" customHeight="1" x14ac:dyDescent="0.25">
      <c r="A56" s="12" t="s">
        <v>112</v>
      </c>
      <c r="B56" s="13" t="s">
        <v>60</v>
      </c>
      <c r="C56" s="13" t="s">
        <v>65</v>
      </c>
      <c r="D56" s="13" t="s">
        <v>103</v>
      </c>
      <c r="E56" s="13" t="s">
        <v>111</v>
      </c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 t="s">
        <v>74</v>
      </c>
      <c r="U56" s="13"/>
      <c r="V56" s="14"/>
      <c r="W56" s="14"/>
      <c r="X56" s="14"/>
      <c r="Y56" s="14"/>
      <c r="Z56" s="12" t="s">
        <v>112</v>
      </c>
      <c r="AA56" s="15">
        <v>1380266.4</v>
      </c>
      <c r="AB56" s="15"/>
      <c r="AC56" s="15">
        <v>1054900</v>
      </c>
      <c r="AD56" s="15"/>
      <c r="AE56" s="15">
        <v>325366.40000000002</v>
      </c>
      <c r="AF56" s="15"/>
      <c r="AG56" s="15"/>
      <c r="AH56" s="15"/>
      <c r="AI56" s="15"/>
      <c r="AJ56" s="15"/>
      <c r="AK56" s="15">
        <v>1389266.4</v>
      </c>
      <c r="AL56" s="15"/>
      <c r="AM56" s="15">
        <v>1054900</v>
      </c>
      <c r="AN56" s="15"/>
      <c r="AO56" s="15">
        <v>325366.40000000002</v>
      </c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2" t="s">
        <v>112</v>
      </c>
    </row>
    <row r="57" spans="1:72" ht="205.35" customHeight="1" x14ac:dyDescent="0.25">
      <c r="A57" s="17" t="s">
        <v>113</v>
      </c>
      <c r="B57" s="9" t="s">
        <v>60</v>
      </c>
      <c r="C57" s="9" t="s">
        <v>65</v>
      </c>
      <c r="D57" s="9" t="s">
        <v>103</v>
      </c>
      <c r="E57" s="9" t="s">
        <v>114</v>
      </c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10"/>
      <c r="W57" s="10"/>
      <c r="X57" s="10"/>
      <c r="Y57" s="10"/>
      <c r="Z57" s="17" t="s">
        <v>113</v>
      </c>
      <c r="AA57" s="11">
        <v>1306533.6000000001</v>
      </c>
      <c r="AB57" s="11"/>
      <c r="AC57" s="11">
        <v>1115700</v>
      </c>
      <c r="AD57" s="11"/>
      <c r="AE57" s="11">
        <v>190833.6</v>
      </c>
      <c r="AF57" s="11">
        <v>199698</v>
      </c>
      <c r="AG57" s="11"/>
      <c r="AH57" s="11"/>
      <c r="AI57" s="11"/>
      <c r="AJ57" s="11">
        <v>199698</v>
      </c>
      <c r="AK57" s="11">
        <v>1506231.6</v>
      </c>
      <c r="AL57" s="11"/>
      <c r="AM57" s="11">
        <v>1115700</v>
      </c>
      <c r="AN57" s="11"/>
      <c r="AO57" s="11">
        <v>390531.6</v>
      </c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7" t="s">
        <v>113</v>
      </c>
    </row>
    <row r="58" spans="1:72" ht="256.5" customHeight="1" x14ac:dyDescent="0.25">
      <c r="A58" s="12" t="s">
        <v>115</v>
      </c>
      <c r="B58" s="13" t="s">
        <v>60</v>
      </c>
      <c r="C58" s="13" t="s">
        <v>65</v>
      </c>
      <c r="D58" s="13" t="s">
        <v>103</v>
      </c>
      <c r="E58" s="13" t="s">
        <v>114</v>
      </c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 t="s">
        <v>74</v>
      </c>
      <c r="U58" s="13"/>
      <c r="V58" s="14"/>
      <c r="W58" s="14"/>
      <c r="X58" s="14"/>
      <c r="Y58" s="14"/>
      <c r="Z58" s="12" t="s">
        <v>115</v>
      </c>
      <c r="AA58" s="15">
        <v>1306533.6000000001</v>
      </c>
      <c r="AB58" s="15"/>
      <c r="AC58" s="15">
        <v>1115700</v>
      </c>
      <c r="AD58" s="15"/>
      <c r="AE58" s="15">
        <v>190833.6</v>
      </c>
      <c r="AF58" s="15">
        <v>199698</v>
      </c>
      <c r="AG58" s="15"/>
      <c r="AH58" s="15"/>
      <c r="AI58" s="15"/>
      <c r="AJ58" s="15">
        <v>199698</v>
      </c>
      <c r="AK58" s="15">
        <v>1506231.6</v>
      </c>
      <c r="AL58" s="15"/>
      <c r="AM58" s="15">
        <v>1115700</v>
      </c>
      <c r="AN58" s="15"/>
      <c r="AO58" s="15">
        <v>390531.6</v>
      </c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2" t="s">
        <v>115</v>
      </c>
    </row>
    <row r="59" spans="1:72" ht="34.15" customHeight="1" x14ac:dyDescent="0.25">
      <c r="A59" s="5" t="s">
        <v>116</v>
      </c>
      <c r="B59" s="4" t="s">
        <v>60</v>
      </c>
      <c r="C59" s="4" t="s">
        <v>65</v>
      </c>
      <c r="D59" s="4" t="s">
        <v>117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6"/>
      <c r="W59" s="6"/>
      <c r="X59" s="6"/>
      <c r="Y59" s="6"/>
      <c r="Z59" s="5" t="s">
        <v>116</v>
      </c>
      <c r="AA59" s="7">
        <v>100000</v>
      </c>
      <c r="AB59" s="7"/>
      <c r="AC59" s="7"/>
      <c r="AD59" s="7"/>
      <c r="AE59" s="7"/>
      <c r="AF59" s="7"/>
      <c r="AG59" s="7"/>
      <c r="AH59" s="7"/>
      <c r="AI59" s="7"/>
      <c r="AJ59" s="7"/>
      <c r="AK59" s="7">
        <f>AK60</f>
        <v>932000</v>
      </c>
      <c r="AL59" s="7"/>
      <c r="AM59" s="7"/>
      <c r="AN59" s="7"/>
      <c r="AO59" s="7"/>
      <c r="AP59" s="7">
        <v>100000</v>
      </c>
      <c r="AQ59" s="7"/>
      <c r="AR59" s="7"/>
      <c r="AS59" s="7"/>
      <c r="AT59" s="7"/>
      <c r="AU59" s="7"/>
      <c r="AV59" s="7"/>
      <c r="AW59" s="7"/>
      <c r="AX59" s="7"/>
      <c r="AY59" s="7"/>
      <c r="AZ59" s="7">
        <v>100000</v>
      </c>
      <c r="BA59" s="7"/>
      <c r="BB59" s="7"/>
      <c r="BC59" s="7"/>
      <c r="BD59" s="7"/>
      <c r="BE59" s="7">
        <v>100000</v>
      </c>
      <c r="BF59" s="7"/>
      <c r="BG59" s="7"/>
      <c r="BH59" s="7"/>
      <c r="BI59" s="7"/>
      <c r="BJ59" s="7"/>
      <c r="BK59" s="7"/>
      <c r="BL59" s="7"/>
      <c r="BM59" s="7"/>
      <c r="BN59" s="7"/>
      <c r="BO59" s="7">
        <v>100000</v>
      </c>
      <c r="BP59" s="7"/>
      <c r="BQ59" s="7"/>
      <c r="BR59" s="7"/>
      <c r="BS59" s="7"/>
      <c r="BT59" s="5" t="s">
        <v>116</v>
      </c>
    </row>
    <row r="60" spans="1:72" ht="51.4" customHeight="1" x14ac:dyDescent="0.25">
      <c r="A60" s="8" t="s">
        <v>88</v>
      </c>
      <c r="B60" s="9" t="s">
        <v>60</v>
      </c>
      <c r="C60" s="9" t="s">
        <v>65</v>
      </c>
      <c r="D60" s="9" t="s">
        <v>117</v>
      </c>
      <c r="E60" s="9" t="s">
        <v>89</v>
      </c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10"/>
      <c r="W60" s="10"/>
      <c r="X60" s="10"/>
      <c r="Y60" s="10"/>
      <c r="Z60" s="8" t="s">
        <v>88</v>
      </c>
      <c r="AA60" s="11">
        <v>100000</v>
      </c>
      <c r="AB60" s="11"/>
      <c r="AC60" s="11"/>
      <c r="AD60" s="11"/>
      <c r="AE60" s="11"/>
      <c r="AF60" s="11"/>
      <c r="AG60" s="11"/>
      <c r="AH60" s="11"/>
      <c r="AI60" s="11"/>
      <c r="AJ60" s="11"/>
      <c r="AK60" s="11">
        <f>AK61</f>
        <v>932000</v>
      </c>
      <c r="AL60" s="11"/>
      <c r="AM60" s="11"/>
      <c r="AN60" s="11"/>
      <c r="AO60" s="11"/>
      <c r="AP60" s="11">
        <v>100000</v>
      </c>
      <c r="AQ60" s="11"/>
      <c r="AR60" s="11"/>
      <c r="AS60" s="11"/>
      <c r="AT60" s="11"/>
      <c r="AU60" s="11"/>
      <c r="AV60" s="11"/>
      <c r="AW60" s="11"/>
      <c r="AX60" s="11"/>
      <c r="AY60" s="11"/>
      <c r="AZ60" s="11">
        <v>100000</v>
      </c>
      <c r="BA60" s="11"/>
      <c r="BB60" s="11"/>
      <c r="BC60" s="11"/>
      <c r="BD60" s="11"/>
      <c r="BE60" s="11">
        <v>100000</v>
      </c>
      <c r="BF60" s="11"/>
      <c r="BG60" s="11"/>
      <c r="BH60" s="11"/>
      <c r="BI60" s="11"/>
      <c r="BJ60" s="11"/>
      <c r="BK60" s="11"/>
      <c r="BL60" s="11"/>
      <c r="BM60" s="11"/>
      <c r="BN60" s="11"/>
      <c r="BO60" s="11">
        <v>100000</v>
      </c>
      <c r="BP60" s="11"/>
      <c r="BQ60" s="11"/>
      <c r="BR60" s="11"/>
      <c r="BS60" s="11"/>
      <c r="BT60" s="8" t="s">
        <v>88</v>
      </c>
    </row>
    <row r="61" spans="1:72" ht="102.6" customHeight="1" x14ac:dyDescent="0.25">
      <c r="A61" s="16" t="s">
        <v>90</v>
      </c>
      <c r="B61" s="13" t="s">
        <v>60</v>
      </c>
      <c r="C61" s="13" t="s">
        <v>65</v>
      </c>
      <c r="D61" s="13" t="s">
        <v>117</v>
      </c>
      <c r="E61" s="13" t="s">
        <v>89</v>
      </c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 t="s">
        <v>74</v>
      </c>
      <c r="U61" s="13"/>
      <c r="V61" s="14"/>
      <c r="W61" s="14"/>
      <c r="X61" s="14"/>
      <c r="Y61" s="14"/>
      <c r="Z61" s="16" t="s">
        <v>90</v>
      </c>
      <c r="AA61" s="15">
        <v>100000</v>
      </c>
      <c r="AB61" s="15"/>
      <c r="AC61" s="15"/>
      <c r="AD61" s="15"/>
      <c r="AE61" s="15"/>
      <c r="AF61" s="15"/>
      <c r="AG61" s="15"/>
      <c r="AH61" s="15"/>
      <c r="AI61" s="15"/>
      <c r="AJ61" s="15"/>
      <c r="AK61" s="15">
        <v>932000</v>
      </c>
      <c r="AL61" s="15"/>
      <c r="AM61" s="15"/>
      <c r="AN61" s="15"/>
      <c r="AO61" s="15"/>
      <c r="AP61" s="15">
        <v>100000</v>
      </c>
      <c r="AQ61" s="15"/>
      <c r="AR61" s="15"/>
      <c r="AS61" s="15"/>
      <c r="AT61" s="15"/>
      <c r="AU61" s="15"/>
      <c r="AV61" s="15"/>
      <c r="AW61" s="15"/>
      <c r="AX61" s="15"/>
      <c r="AY61" s="15"/>
      <c r="AZ61" s="15">
        <v>100000</v>
      </c>
      <c r="BA61" s="15"/>
      <c r="BB61" s="15"/>
      <c r="BC61" s="15"/>
      <c r="BD61" s="15"/>
      <c r="BE61" s="15">
        <v>100000</v>
      </c>
      <c r="BF61" s="15"/>
      <c r="BG61" s="15"/>
      <c r="BH61" s="15"/>
      <c r="BI61" s="15"/>
      <c r="BJ61" s="15"/>
      <c r="BK61" s="15"/>
      <c r="BL61" s="15"/>
      <c r="BM61" s="15"/>
      <c r="BN61" s="15"/>
      <c r="BO61" s="15">
        <v>100000</v>
      </c>
      <c r="BP61" s="15"/>
      <c r="BQ61" s="15"/>
      <c r="BR61" s="15"/>
      <c r="BS61" s="15"/>
      <c r="BT61" s="16" t="s">
        <v>90</v>
      </c>
    </row>
    <row r="62" spans="1:72" ht="34.15" customHeight="1" x14ac:dyDescent="0.25">
      <c r="A62" s="5" t="s">
        <v>118</v>
      </c>
      <c r="B62" s="4" t="s">
        <v>60</v>
      </c>
      <c r="C62" s="4" t="s">
        <v>119</v>
      </c>
      <c r="D62" s="4" t="s">
        <v>63</v>
      </c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6"/>
      <c r="W62" s="6"/>
      <c r="X62" s="6"/>
      <c r="Y62" s="6"/>
      <c r="Z62" s="5" t="s">
        <v>118</v>
      </c>
      <c r="AA62" s="7">
        <v>14915201</v>
      </c>
      <c r="AB62" s="7"/>
      <c r="AC62" s="7">
        <v>3000000</v>
      </c>
      <c r="AD62" s="7"/>
      <c r="AE62" s="7">
        <v>2473095.7400000002</v>
      </c>
      <c r="AF62" s="7">
        <v>15843871.18</v>
      </c>
      <c r="AG62" s="7">
        <v>4286028.1500000004</v>
      </c>
      <c r="AH62" s="7">
        <v>11207843.029999999</v>
      </c>
      <c r="AI62" s="7"/>
      <c r="AJ62" s="7"/>
      <c r="AK62" s="7">
        <f>AK63+AK66+AK71</f>
        <v>29796724</v>
      </c>
      <c r="AL62" s="7">
        <v>4286028.1500000004</v>
      </c>
      <c r="AM62" s="7">
        <v>14207843.029999999</v>
      </c>
      <c r="AN62" s="7"/>
      <c r="AO62" s="7">
        <v>2473095.7400000002</v>
      </c>
      <c r="AP62" s="7">
        <v>6895580</v>
      </c>
      <c r="AQ62" s="7"/>
      <c r="AR62" s="7"/>
      <c r="AS62" s="7"/>
      <c r="AT62" s="7"/>
      <c r="AU62" s="7"/>
      <c r="AV62" s="7"/>
      <c r="AW62" s="7"/>
      <c r="AX62" s="7"/>
      <c r="AY62" s="7"/>
      <c r="AZ62" s="7">
        <v>6895580</v>
      </c>
      <c r="BA62" s="7"/>
      <c r="BB62" s="7"/>
      <c r="BC62" s="7"/>
      <c r="BD62" s="7"/>
      <c r="BE62" s="7">
        <v>5840000</v>
      </c>
      <c r="BF62" s="7"/>
      <c r="BG62" s="7"/>
      <c r="BH62" s="7"/>
      <c r="BI62" s="7"/>
      <c r="BJ62" s="7"/>
      <c r="BK62" s="7"/>
      <c r="BL62" s="7"/>
      <c r="BM62" s="7"/>
      <c r="BN62" s="7"/>
      <c r="BO62" s="7">
        <v>5840000</v>
      </c>
      <c r="BP62" s="7"/>
      <c r="BQ62" s="7"/>
      <c r="BR62" s="7"/>
      <c r="BS62" s="7"/>
      <c r="BT62" s="5" t="s">
        <v>118</v>
      </c>
    </row>
    <row r="63" spans="1:72" ht="17.100000000000001" customHeight="1" x14ac:dyDescent="0.25">
      <c r="A63" s="5" t="s">
        <v>120</v>
      </c>
      <c r="B63" s="4" t="s">
        <v>60</v>
      </c>
      <c r="C63" s="4" t="s">
        <v>119</v>
      </c>
      <c r="D63" s="4" t="s">
        <v>62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6"/>
      <c r="W63" s="6"/>
      <c r="X63" s="6"/>
      <c r="Y63" s="6"/>
      <c r="Z63" s="5" t="s">
        <v>120</v>
      </c>
      <c r="AA63" s="7">
        <v>960000</v>
      </c>
      <c r="AB63" s="7"/>
      <c r="AC63" s="7"/>
      <c r="AD63" s="7"/>
      <c r="AE63" s="7"/>
      <c r="AF63" s="7"/>
      <c r="AG63" s="7"/>
      <c r="AH63" s="7"/>
      <c r="AI63" s="7"/>
      <c r="AJ63" s="7"/>
      <c r="AK63" s="7">
        <f>AK64</f>
        <v>1260000</v>
      </c>
      <c r="AL63" s="7">
        <f t="shared" ref="AL63:BO64" si="9">AL64</f>
        <v>0</v>
      </c>
      <c r="AM63" s="7">
        <f t="shared" si="9"/>
        <v>0</v>
      </c>
      <c r="AN63" s="7">
        <f t="shared" si="9"/>
        <v>0</v>
      </c>
      <c r="AO63" s="7">
        <f t="shared" si="9"/>
        <v>0</v>
      </c>
      <c r="AP63" s="7">
        <f t="shared" si="9"/>
        <v>930000</v>
      </c>
      <c r="AQ63" s="7">
        <f t="shared" si="9"/>
        <v>0</v>
      </c>
      <c r="AR63" s="7">
        <f t="shared" si="9"/>
        <v>0</v>
      </c>
      <c r="AS63" s="7">
        <f t="shared" si="9"/>
        <v>0</v>
      </c>
      <c r="AT63" s="7">
        <f t="shared" si="9"/>
        <v>0</v>
      </c>
      <c r="AU63" s="7">
        <f t="shared" si="9"/>
        <v>0</v>
      </c>
      <c r="AV63" s="7">
        <f t="shared" si="9"/>
        <v>0</v>
      </c>
      <c r="AW63" s="7">
        <f t="shared" si="9"/>
        <v>0</v>
      </c>
      <c r="AX63" s="7">
        <f t="shared" si="9"/>
        <v>0</v>
      </c>
      <c r="AY63" s="7">
        <f t="shared" si="9"/>
        <v>0</v>
      </c>
      <c r="AZ63" s="7">
        <f t="shared" si="9"/>
        <v>930000</v>
      </c>
      <c r="BA63" s="7">
        <f t="shared" si="9"/>
        <v>0</v>
      </c>
      <c r="BB63" s="7">
        <f t="shared" si="9"/>
        <v>0</v>
      </c>
      <c r="BC63" s="7">
        <f t="shared" si="9"/>
        <v>0</v>
      </c>
      <c r="BD63" s="7">
        <f t="shared" si="9"/>
        <v>0</v>
      </c>
      <c r="BE63" s="7">
        <f t="shared" si="9"/>
        <v>930000</v>
      </c>
      <c r="BF63" s="7">
        <f t="shared" si="9"/>
        <v>0</v>
      </c>
      <c r="BG63" s="7">
        <f t="shared" si="9"/>
        <v>0</v>
      </c>
      <c r="BH63" s="7">
        <f t="shared" si="9"/>
        <v>0</v>
      </c>
      <c r="BI63" s="7">
        <f t="shared" si="9"/>
        <v>0</v>
      </c>
      <c r="BJ63" s="7">
        <f t="shared" si="9"/>
        <v>0</v>
      </c>
      <c r="BK63" s="7">
        <f t="shared" si="9"/>
        <v>0</v>
      </c>
      <c r="BL63" s="7">
        <f t="shared" si="9"/>
        <v>0</v>
      </c>
      <c r="BM63" s="7">
        <f t="shared" si="9"/>
        <v>0</v>
      </c>
      <c r="BN63" s="7">
        <f t="shared" si="9"/>
        <v>0</v>
      </c>
      <c r="BO63" s="7">
        <f t="shared" si="9"/>
        <v>930000</v>
      </c>
      <c r="BP63" s="7"/>
      <c r="BQ63" s="7"/>
      <c r="BR63" s="7"/>
      <c r="BS63" s="7"/>
      <c r="BT63" s="5" t="s">
        <v>120</v>
      </c>
    </row>
    <row r="64" spans="1:72" ht="51.4" customHeight="1" x14ac:dyDescent="0.25">
      <c r="A64" s="8" t="s">
        <v>88</v>
      </c>
      <c r="B64" s="9" t="s">
        <v>60</v>
      </c>
      <c r="C64" s="9" t="s">
        <v>119</v>
      </c>
      <c r="D64" s="9" t="s">
        <v>62</v>
      </c>
      <c r="E64" s="9" t="s">
        <v>89</v>
      </c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10"/>
      <c r="W64" s="10"/>
      <c r="X64" s="10"/>
      <c r="Y64" s="10"/>
      <c r="Z64" s="8" t="s">
        <v>88</v>
      </c>
      <c r="AA64" s="11">
        <v>960000</v>
      </c>
      <c r="AB64" s="11"/>
      <c r="AC64" s="11"/>
      <c r="AD64" s="11"/>
      <c r="AE64" s="11"/>
      <c r="AF64" s="11"/>
      <c r="AG64" s="11"/>
      <c r="AH64" s="11"/>
      <c r="AI64" s="11"/>
      <c r="AJ64" s="11"/>
      <c r="AK64" s="11">
        <f>AK65</f>
        <v>1260000</v>
      </c>
      <c r="AL64" s="11">
        <f t="shared" si="9"/>
        <v>0</v>
      </c>
      <c r="AM64" s="11">
        <f t="shared" si="9"/>
        <v>0</v>
      </c>
      <c r="AN64" s="11">
        <f t="shared" si="9"/>
        <v>0</v>
      </c>
      <c r="AO64" s="11">
        <f t="shared" si="9"/>
        <v>0</v>
      </c>
      <c r="AP64" s="11">
        <f t="shared" si="9"/>
        <v>930000</v>
      </c>
      <c r="AQ64" s="11">
        <f t="shared" si="9"/>
        <v>0</v>
      </c>
      <c r="AR64" s="11">
        <f t="shared" si="9"/>
        <v>0</v>
      </c>
      <c r="AS64" s="11">
        <f t="shared" si="9"/>
        <v>0</v>
      </c>
      <c r="AT64" s="11">
        <f t="shared" si="9"/>
        <v>0</v>
      </c>
      <c r="AU64" s="11">
        <f t="shared" si="9"/>
        <v>0</v>
      </c>
      <c r="AV64" s="11">
        <f t="shared" si="9"/>
        <v>0</v>
      </c>
      <c r="AW64" s="11">
        <f t="shared" si="9"/>
        <v>0</v>
      </c>
      <c r="AX64" s="11">
        <f t="shared" si="9"/>
        <v>0</v>
      </c>
      <c r="AY64" s="11">
        <f t="shared" si="9"/>
        <v>0</v>
      </c>
      <c r="AZ64" s="11">
        <f t="shared" si="9"/>
        <v>930000</v>
      </c>
      <c r="BA64" s="11">
        <f t="shared" si="9"/>
        <v>0</v>
      </c>
      <c r="BB64" s="11">
        <f t="shared" si="9"/>
        <v>0</v>
      </c>
      <c r="BC64" s="11">
        <f t="shared" si="9"/>
        <v>0</v>
      </c>
      <c r="BD64" s="11">
        <f t="shared" si="9"/>
        <v>0</v>
      </c>
      <c r="BE64" s="11">
        <f t="shared" si="9"/>
        <v>930000</v>
      </c>
      <c r="BF64" s="11">
        <f t="shared" si="9"/>
        <v>0</v>
      </c>
      <c r="BG64" s="11">
        <f t="shared" si="9"/>
        <v>0</v>
      </c>
      <c r="BH64" s="11">
        <f t="shared" si="9"/>
        <v>0</v>
      </c>
      <c r="BI64" s="11">
        <f t="shared" si="9"/>
        <v>0</v>
      </c>
      <c r="BJ64" s="11">
        <f t="shared" si="9"/>
        <v>0</v>
      </c>
      <c r="BK64" s="11">
        <f t="shared" si="9"/>
        <v>0</v>
      </c>
      <c r="BL64" s="11">
        <f t="shared" si="9"/>
        <v>0</v>
      </c>
      <c r="BM64" s="11">
        <f t="shared" si="9"/>
        <v>0</v>
      </c>
      <c r="BN64" s="11">
        <f t="shared" si="9"/>
        <v>0</v>
      </c>
      <c r="BO64" s="11">
        <f t="shared" si="9"/>
        <v>930000</v>
      </c>
      <c r="BP64" s="11"/>
      <c r="BQ64" s="11"/>
      <c r="BR64" s="11"/>
      <c r="BS64" s="11"/>
      <c r="BT64" s="8" t="s">
        <v>88</v>
      </c>
    </row>
    <row r="65" spans="1:72" ht="102.6" customHeight="1" x14ac:dyDescent="0.25">
      <c r="A65" s="16" t="s">
        <v>90</v>
      </c>
      <c r="B65" s="13" t="s">
        <v>60</v>
      </c>
      <c r="C65" s="13" t="s">
        <v>119</v>
      </c>
      <c r="D65" s="13" t="s">
        <v>62</v>
      </c>
      <c r="E65" s="13" t="s">
        <v>89</v>
      </c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 t="s">
        <v>74</v>
      </c>
      <c r="U65" s="13"/>
      <c r="V65" s="14"/>
      <c r="W65" s="14"/>
      <c r="X65" s="14"/>
      <c r="Y65" s="14"/>
      <c r="Z65" s="16" t="s">
        <v>90</v>
      </c>
      <c r="AA65" s="15">
        <v>960000</v>
      </c>
      <c r="AB65" s="15"/>
      <c r="AC65" s="15"/>
      <c r="AD65" s="15"/>
      <c r="AE65" s="15"/>
      <c r="AF65" s="15"/>
      <c r="AG65" s="15"/>
      <c r="AH65" s="15"/>
      <c r="AI65" s="15"/>
      <c r="AJ65" s="15"/>
      <c r="AK65" s="15">
        <v>1260000</v>
      </c>
      <c r="AL65" s="15"/>
      <c r="AM65" s="15"/>
      <c r="AN65" s="15"/>
      <c r="AO65" s="15"/>
      <c r="AP65" s="15">
        <v>930000</v>
      </c>
      <c r="AQ65" s="15"/>
      <c r="AR65" s="15"/>
      <c r="AS65" s="15"/>
      <c r="AT65" s="15"/>
      <c r="AU65" s="15"/>
      <c r="AV65" s="15"/>
      <c r="AW65" s="15"/>
      <c r="AX65" s="15"/>
      <c r="AY65" s="15"/>
      <c r="AZ65" s="15">
        <v>930000</v>
      </c>
      <c r="BA65" s="15"/>
      <c r="BB65" s="15"/>
      <c r="BC65" s="15"/>
      <c r="BD65" s="15"/>
      <c r="BE65" s="15">
        <v>930000</v>
      </c>
      <c r="BF65" s="15"/>
      <c r="BG65" s="15"/>
      <c r="BH65" s="15"/>
      <c r="BI65" s="15"/>
      <c r="BJ65" s="15"/>
      <c r="BK65" s="15"/>
      <c r="BL65" s="15"/>
      <c r="BM65" s="15"/>
      <c r="BN65" s="15"/>
      <c r="BO65" s="15">
        <v>930000</v>
      </c>
      <c r="BP65" s="15"/>
      <c r="BQ65" s="15"/>
      <c r="BR65" s="15"/>
      <c r="BS65" s="15"/>
      <c r="BT65" s="16" t="s">
        <v>90</v>
      </c>
    </row>
    <row r="66" spans="1:72" ht="17.100000000000001" customHeight="1" x14ac:dyDescent="0.25">
      <c r="A66" s="5" t="s">
        <v>121</v>
      </c>
      <c r="B66" s="4" t="s">
        <v>60</v>
      </c>
      <c r="C66" s="4" t="s">
        <v>119</v>
      </c>
      <c r="D66" s="4" t="s">
        <v>95</v>
      </c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6"/>
      <c r="W66" s="6"/>
      <c r="X66" s="6"/>
      <c r="Y66" s="6"/>
      <c r="Z66" s="5" t="s">
        <v>121</v>
      </c>
      <c r="AA66" s="7">
        <v>650000</v>
      </c>
      <c r="AB66" s="7"/>
      <c r="AC66" s="7"/>
      <c r="AD66" s="7"/>
      <c r="AE66" s="7"/>
      <c r="AF66" s="7">
        <v>50000</v>
      </c>
      <c r="AG66" s="7"/>
      <c r="AH66" s="7"/>
      <c r="AI66" s="7"/>
      <c r="AJ66" s="7"/>
      <c r="AK66" s="7">
        <v>700000</v>
      </c>
      <c r="AL66" s="7"/>
      <c r="AM66" s="7"/>
      <c r="AN66" s="7"/>
      <c r="AO66" s="7"/>
      <c r="AP66" s="7">
        <v>650000</v>
      </c>
      <c r="AQ66" s="7"/>
      <c r="AR66" s="7"/>
      <c r="AS66" s="7"/>
      <c r="AT66" s="7"/>
      <c r="AU66" s="7"/>
      <c r="AV66" s="7"/>
      <c r="AW66" s="7"/>
      <c r="AX66" s="7"/>
      <c r="AY66" s="7"/>
      <c r="AZ66" s="7">
        <v>650000</v>
      </c>
      <c r="BA66" s="7"/>
      <c r="BB66" s="7"/>
      <c r="BC66" s="7"/>
      <c r="BD66" s="7"/>
      <c r="BE66" s="7">
        <v>650000</v>
      </c>
      <c r="BF66" s="7"/>
      <c r="BG66" s="7"/>
      <c r="BH66" s="7"/>
      <c r="BI66" s="7"/>
      <c r="BJ66" s="7"/>
      <c r="BK66" s="7"/>
      <c r="BL66" s="7"/>
      <c r="BM66" s="7"/>
      <c r="BN66" s="7"/>
      <c r="BO66" s="7">
        <v>650000</v>
      </c>
      <c r="BP66" s="7"/>
      <c r="BQ66" s="7"/>
      <c r="BR66" s="7"/>
      <c r="BS66" s="7"/>
      <c r="BT66" s="5" t="s">
        <v>121</v>
      </c>
    </row>
    <row r="67" spans="1:72" ht="51.4" customHeight="1" x14ac:dyDescent="0.25">
      <c r="A67" s="8" t="s">
        <v>88</v>
      </c>
      <c r="B67" s="9" t="s">
        <v>60</v>
      </c>
      <c r="C67" s="9" t="s">
        <v>119</v>
      </c>
      <c r="D67" s="9" t="s">
        <v>95</v>
      </c>
      <c r="E67" s="9" t="s">
        <v>89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10"/>
      <c r="W67" s="10"/>
      <c r="X67" s="10"/>
      <c r="Y67" s="10"/>
      <c r="Z67" s="8" t="s">
        <v>88</v>
      </c>
      <c r="AA67" s="11">
        <v>650000</v>
      </c>
      <c r="AB67" s="11"/>
      <c r="AC67" s="11"/>
      <c r="AD67" s="11"/>
      <c r="AE67" s="11"/>
      <c r="AF67" s="11"/>
      <c r="AG67" s="11"/>
      <c r="AH67" s="11"/>
      <c r="AI67" s="11"/>
      <c r="AJ67" s="11"/>
      <c r="AK67" s="11">
        <v>650000</v>
      </c>
      <c r="AL67" s="11"/>
      <c r="AM67" s="11"/>
      <c r="AN67" s="11"/>
      <c r="AO67" s="11"/>
      <c r="AP67" s="11">
        <v>650000</v>
      </c>
      <c r="AQ67" s="11"/>
      <c r="AR67" s="11"/>
      <c r="AS67" s="11"/>
      <c r="AT67" s="11"/>
      <c r="AU67" s="11"/>
      <c r="AV67" s="11"/>
      <c r="AW67" s="11"/>
      <c r="AX67" s="11"/>
      <c r="AY67" s="11"/>
      <c r="AZ67" s="11">
        <v>650000</v>
      </c>
      <c r="BA67" s="11"/>
      <c r="BB67" s="11"/>
      <c r="BC67" s="11"/>
      <c r="BD67" s="11"/>
      <c r="BE67" s="11">
        <v>650000</v>
      </c>
      <c r="BF67" s="11"/>
      <c r="BG67" s="11"/>
      <c r="BH67" s="11"/>
      <c r="BI67" s="11"/>
      <c r="BJ67" s="11"/>
      <c r="BK67" s="11"/>
      <c r="BL67" s="11"/>
      <c r="BM67" s="11"/>
      <c r="BN67" s="11"/>
      <c r="BO67" s="11">
        <v>650000</v>
      </c>
      <c r="BP67" s="11"/>
      <c r="BQ67" s="11"/>
      <c r="BR67" s="11"/>
      <c r="BS67" s="11"/>
      <c r="BT67" s="8" t="s">
        <v>88</v>
      </c>
    </row>
    <row r="68" spans="1:72" ht="102.6" customHeight="1" x14ac:dyDescent="0.25">
      <c r="A68" s="16" t="s">
        <v>90</v>
      </c>
      <c r="B68" s="13" t="s">
        <v>60</v>
      </c>
      <c r="C68" s="13" t="s">
        <v>119</v>
      </c>
      <c r="D68" s="13" t="s">
        <v>95</v>
      </c>
      <c r="E68" s="13" t="s">
        <v>89</v>
      </c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 t="s">
        <v>74</v>
      </c>
      <c r="U68" s="13"/>
      <c r="V68" s="14"/>
      <c r="W68" s="14"/>
      <c r="X68" s="14"/>
      <c r="Y68" s="14"/>
      <c r="Z68" s="16" t="s">
        <v>90</v>
      </c>
      <c r="AA68" s="15">
        <v>650000</v>
      </c>
      <c r="AB68" s="15"/>
      <c r="AC68" s="15"/>
      <c r="AD68" s="15"/>
      <c r="AE68" s="15"/>
      <c r="AF68" s="15"/>
      <c r="AG68" s="15"/>
      <c r="AH68" s="15"/>
      <c r="AI68" s="15"/>
      <c r="AJ68" s="15"/>
      <c r="AK68" s="15">
        <v>650000</v>
      </c>
      <c r="AL68" s="15"/>
      <c r="AM68" s="15"/>
      <c r="AN68" s="15"/>
      <c r="AO68" s="15"/>
      <c r="AP68" s="15">
        <v>650000</v>
      </c>
      <c r="AQ68" s="15"/>
      <c r="AR68" s="15"/>
      <c r="AS68" s="15"/>
      <c r="AT68" s="15"/>
      <c r="AU68" s="15"/>
      <c r="AV68" s="15"/>
      <c r="AW68" s="15"/>
      <c r="AX68" s="15"/>
      <c r="AY68" s="15"/>
      <c r="AZ68" s="15">
        <v>650000</v>
      </c>
      <c r="BA68" s="15"/>
      <c r="BB68" s="15"/>
      <c r="BC68" s="15"/>
      <c r="BD68" s="15"/>
      <c r="BE68" s="15">
        <v>650000</v>
      </c>
      <c r="BF68" s="15"/>
      <c r="BG68" s="15"/>
      <c r="BH68" s="15"/>
      <c r="BI68" s="15"/>
      <c r="BJ68" s="15"/>
      <c r="BK68" s="15"/>
      <c r="BL68" s="15"/>
      <c r="BM68" s="15"/>
      <c r="BN68" s="15"/>
      <c r="BO68" s="15">
        <v>650000</v>
      </c>
      <c r="BP68" s="15"/>
      <c r="BQ68" s="15"/>
      <c r="BR68" s="15"/>
      <c r="BS68" s="15"/>
      <c r="BT68" s="16" t="s">
        <v>90</v>
      </c>
    </row>
    <row r="69" spans="1:72" ht="68.45" customHeight="1" x14ac:dyDescent="0.25">
      <c r="A69" s="8" t="s">
        <v>122</v>
      </c>
      <c r="B69" s="9" t="s">
        <v>60</v>
      </c>
      <c r="C69" s="9" t="s">
        <v>119</v>
      </c>
      <c r="D69" s="9" t="s">
        <v>95</v>
      </c>
      <c r="E69" s="9" t="s">
        <v>123</v>
      </c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10"/>
      <c r="W69" s="10"/>
      <c r="X69" s="10"/>
      <c r="Y69" s="10"/>
      <c r="Z69" s="8" t="s">
        <v>122</v>
      </c>
      <c r="AA69" s="11"/>
      <c r="AB69" s="11"/>
      <c r="AC69" s="11"/>
      <c r="AD69" s="11"/>
      <c r="AE69" s="11"/>
      <c r="AF69" s="11">
        <v>50000</v>
      </c>
      <c r="AG69" s="11"/>
      <c r="AH69" s="11"/>
      <c r="AI69" s="11"/>
      <c r="AJ69" s="11"/>
      <c r="AK69" s="11">
        <v>50000</v>
      </c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8" t="s">
        <v>122</v>
      </c>
    </row>
    <row r="70" spans="1:72" ht="85.5" customHeight="1" x14ac:dyDescent="0.25">
      <c r="A70" s="16" t="s">
        <v>124</v>
      </c>
      <c r="B70" s="13" t="s">
        <v>60</v>
      </c>
      <c r="C70" s="13" t="s">
        <v>119</v>
      </c>
      <c r="D70" s="13" t="s">
        <v>95</v>
      </c>
      <c r="E70" s="13" t="s">
        <v>123</v>
      </c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 t="s">
        <v>80</v>
      </c>
      <c r="U70" s="13"/>
      <c r="V70" s="14"/>
      <c r="W70" s="14"/>
      <c r="X70" s="14"/>
      <c r="Y70" s="14"/>
      <c r="Z70" s="16" t="s">
        <v>124</v>
      </c>
      <c r="AA70" s="15"/>
      <c r="AB70" s="15"/>
      <c r="AC70" s="15"/>
      <c r="AD70" s="15"/>
      <c r="AE70" s="15"/>
      <c r="AF70" s="15">
        <v>50000</v>
      </c>
      <c r="AG70" s="15"/>
      <c r="AH70" s="15"/>
      <c r="AI70" s="15"/>
      <c r="AJ70" s="15"/>
      <c r="AK70" s="15">
        <v>50000</v>
      </c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6" t="s">
        <v>124</v>
      </c>
    </row>
    <row r="71" spans="1:72" ht="17.100000000000001" customHeight="1" x14ac:dyDescent="0.25">
      <c r="A71" s="5" t="s">
        <v>125</v>
      </c>
      <c r="B71" s="4" t="s">
        <v>60</v>
      </c>
      <c r="C71" s="4" t="s">
        <v>119</v>
      </c>
      <c r="D71" s="4" t="s">
        <v>97</v>
      </c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6"/>
      <c r="W71" s="6"/>
      <c r="X71" s="6"/>
      <c r="Y71" s="6"/>
      <c r="Z71" s="5" t="s">
        <v>125</v>
      </c>
      <c r="AA71" s="7">
        <v>13305201</v>
      </c>
      <c r="AB71" s="7"/>
      <c r="AC71" s="7">
        <v>3000000</v>
      </c>
      <c r="AD71" s="7"/>
      <c r="AE71" s="7">
        <v>2473095.7400000002</v>
      </c>
      <c r="AF71" s="7">
        <v>15793871.18</v>
      </c>
      <c r="AG71" s="7">
        <v>4286028.1500000004</v>
      </c>
      <c r="AH71" s="7">
        <v>11207843.029999999</v>
      </c>
      <c r="AI71" s="7"/>
      <c r="AJ71" s="7"/>
      <c r="AK71" s="7">
        <f>AK72+AK75+AK77+AK79+AK81+AK83</f>
        <v>27836724</v>
      </c>
      <c r="AL71" s="7">
        <v>4286028.1500000004</v>
      </c>
      <c r="AM71" s="7">
        <v>14207843.029999999</v>
      </c>
      <c r="AN71" s="7"/>
      <c r="AO71" s="7">
        <v>2473095.7400000002</v>
      </c>
      <c r="AP71" s="7">
        <v>5315580</v>
      </c>
      <c r="AQ71" s="7"/>
      <c r="AR71" s="7"/>
      <c r="AS71" s="7"/>
      <c r="AT71" s="7"/>
      <c r="AU71" s="7"/>
      <c r="AV71" s="7"/>
      <c r="AW71" s="7"/>
      <c r="AX71" s="7"/>
      <c r="AY71" s="7"/>
      <c r="AZ71" s="7">
        <v>5315580</v>
      </c>
      <c r="BA71" s="7"/>
      <c r="BB71" s="7"/>
      <c r="BC71" s="7"/>
      <c r="BD71" s="7"/>
      <c r="BE71" s="7">
        <v>4260000</v>
      </c>
      <c r="BF71" s="7"/>
      <c r="BG71" s="7"/>
      <c r="BH71" s="7"/>
      <c r="BI71" s="7"/>
      <c r="BJ71" s="7"/>
      <c r="BK71" s="7"/>
      <c r="BL71" s="7"/>
      <c r="BM71" s="7"/>
      <c r="BN71" s="7"/>
      <c r="BO71" s="7">
        <v>4260000</v>
      </c>
      <c r="BP71" s="7"/>
      <c r="BQ71" s="7"/>
      <c r="BR71" s="7"/>
      <c r="BS71" s="7"/>
      <c r="BT71" s="5" t="s">
        <v>125</v>
      </c>
    </row>
    <row r="72" spans="1:72" ht="51.4" customHeight="1" x14ac:dyDescent="0.25">
      <c r="A72" s="8" t="s">
        <v>126</v>
      </c>
      <c r="B72" s="9" t="s">
        <v>60</v>
      </c>
      <c r="C72" s="9" t="s">
        <v>119</v>
      </c>
      <c r="D72" s="9" t="s">
        <v>97</v>
      </c>
      <c r="E72" s="9" t="s">
        <v>127</v>
      </c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10"/>
      <c r="W72" s="10"/>
      <c r="X72" s="10"/>
      <c r="Y72" s="10"/>
      <c r="Z72" s="8" t="s">
        <v>126</v>
      </c>
      <c r="AA72" s="11">
        <v>3330000</v>
      </c>
      <c r="AB72" s="11"/>
      <c r="AC72" s="11"/>
      <c r="AD72" s="11"/>
      <c r="AE72" s="11"/>
      <c r="AF72" s="11">
        <v>300000</v>
      </c>
      <c r="AG72" s="11"/>
      <c r="AH72" s="11"/>
      <c r="AI72" s="11"/>
      <c r="AJ72" s="11"/>
      <c r="AK72" s="11">
        <f>AK73+AK74</f>
        <v>5330000</v>
      </c>
      <c r="AL72" s="11"/>
      <c r="AM72" s="11"/>
      <c r="AN72" s="11"/>
      <c r="AO72" s="11"/>
      <c r="AP72" s="11">
        <v>2930000</v>
      </c>
      <c r="AQ72" s="11"/>
      <c r="AR72" s="11"/>
      <c r="AS72" s="11"/>
      <c r="AT72" s="11"/>
      <c r="AU72" s="11"/>
      <c r="AV72" s="11"/>
      <c r="AW72" s="11"/>
      <c r="AX72" s="11"/>
      <c r="AY72" s="11"/>
      <c r="AZ72" s="11">
        <v>2930000</v>
      </c>
      <c r="BA72" s="11"/>
      <c r="BB72" s="11"/>
      <c r="BC72" s="11"/>
      <c r="BD72" s="11"/>
      <c r="BE72" s="11">
        <v>2680000</v>
      </c>
      <c r="BF72" s="11"/>
      <c r="BG72" s="11"/>
      <c r="BH72" s="11"/>
      <c r="BI72" s="11"/>
      <c r="BJ72" s="11"/>
      <c r="BK72" s="11"/>
      <c r="BL72" s="11"/>
      <c r="BM72" s="11"/>
      <c r="BN72" s="11"/>
      <c r="BO72" s="11">
        <v>2680000</v>
      </c>
      <c r="BP72" s="11"/>
      <c r="BQ72" s="11"/>
      <c r="BR72" s="11"/>
      <c r="BS72" s="11"/>
      <c r="BT72" s="8" t="s">
        <v>126</v>
      </c>
    </row>
    <row r="73" spans="1:72" ht="102.6" customHeight="1" x14ac:dyDescent="0.25">
      <c r="A73" s="16" t="s">
        <v>128</v>
      </c>
      <c r="B73" s="13" t="s">
        <v>60</v>
      </c>
      <c r="C73" s="13" t="s">
        <v>119</v>
      </c>
      <c r="D73" s="13" t="s">
        <v>97</v>
      </c>
      <c r="E73" s="13" t="s">
        <v>127</v>
      </c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 t="s">
        <v>74</v>
      </c>
      <c r="U73" s="13"/>
      <c r="V73" s="14"/>
      <c r="W73" s="14"/>
      <c r="X73" s="14"/>
      <c r="Y73" s="14"/>
      <c r="Z73" s="16" t="s">
        <v>128</v>
      </c>
      <c r="AA73" s="15">
        <v>3300000</v>
      </c>
      <c r="AB73" s="15"/>
      <c r="AC73" s="15"/>
      <c r="AD73" s="15"/>
      <c r="AE73" s="15"/>
      <c r="AF73" s="15">
        <v>300000</v>
      </c>
      <c r="AG73" s="15"/>
      <c r="AH73" s="15"/>
      <c r="AI73" s="15"/>
      <c r="AJ73" s="15"/>
      <c r="AK73" s="15">
        <v>5300000</v>
      </c>
      <c r="AL73" s="15"/>
      <c r="AM73" s="15"/>
      <c r="AN73" s="15"/>
      <c r="AO73" s="15"/>
      <c r="AP73" s="15">
        <v>2900000</v>
      </c>
      <c r="AQ73" s="15"/>
      <c r="AR73" s="15"/>
      <c r="AS73" s="15"/>
      <c r="AT73" s="15"/>
      <c r="AU73" s="15"/>
      <c r="AV73" s="15"/>
      <c r="AW73" s="15"/>
      <c r="AX73" s="15"/>
      <c r="AY73" s="15"/>
      <c r="AZ73" s="15">
        <v>2900000</v>
      </c>
      <c r="BA73" s="15"/>
      <c r="BB73" s="15"/>
      <c r="BC73" s="15"/>
      <c r="BD73" s="15"/>
      <c r="BE73" s="15">
        <v>2650000</v>
      </c>
      <c r="BF73" s="15"/>
      <c r="BG73" s="15"/>
      <c r="BH73" s="15"/>
      <c r="BI73" s="15"/>
      <c r="BJ73" s="15"/>
      <c r="BK73" s="15"/>
      <c r="BL73" s="15"/>
      <c r="BM73" s="15"/>
      <c r="BN73" s="15"/>
      <c r="BO73" s="15">
        <v>2650000</v>
      </c>
      <c r="BP73" s="15"/>
      <c r="BQ73" s="15"/>
      <c r="BR73" s="15"/>
      <c r="BS73" s="15"/>
      <c r="BT73" s="16" t="s">
        <v>128</v>
      </c>
    </row>
    <row r="74" spans="1:72" ht="68.45" customHeight="1" x14ac:dyDescent="0.25">
      <c r="A74" s="16" t="s">
        <v>129</v>
      </c>
      <c r="B74" s="13" t="s">
        <v>60</v>
      </c>
      <c r="C74" s="13" t="s">
        <v>119</v>
      </c>
      <c r="D74" s="13" t="s">
        <v>97</v>
      </c>
      <c r="E74" s="13" t="s">
        <v>127</v>
      </c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 t="s">
        <v>76</v>
      </c>
      <c r="U74" s="13"/>
      <c r="V74" s="14"/>
      <c r="W74" s="14"/>
      <c r="X74" s="14"/>
      <c r="Y74" s="14"/>
      <c r="Z74" s="16" t="s">
        <v>129</v>
      </c>
      <c r="AA74" s="15">
        <v>30000</v>
      </c>
      <c r="AB74" s="15"/>
      <c r="AC74" s="15"/>
      <c r="AD74" s="15"/>
      <c r="AE74" s="15"/>
      <c r="AF74" s="15"/>
      <c r="AG74" s="15"/>
      <c r="AH74" s="15"/>
      <c r="AI74" s="15"/>
      <c r="AJ74" s="15"/>
      <c r="AK74" s="15">
        <v>30000</v>
      </c>
      <c r="AL74" s="15"/>
      <c r="AM74" s="15"/>
      <c r="AN74" s="15"/>
      <c r="AO74" s="15"/>
      <c r="AP74" s="15">
        <v>30000</v>
      </c>
      <c r="AQ74" s="15"/>
      <c r="AR74" s="15"/>
      <c r="AS74" s="15"/>
      <c r="AT74" s="15"/>
      <c r="AU74" s="15"/>
      <c r="AV74" s="15"/>
      <c r="AW74" s="15"/>
      <c r="AX74" s="15"/>
      <c r="AY74" s="15"/>
      <c r="AZ74" s="15">
        <v>30000</v>
      </c>
      <c r="BA74" s="15"/>
      <c r="BB74" s="15"/>
      <c r="BC74" s="15"/>
      <c r="BD74" s="15"/>
      <c r="BE74" s="15">
        <v>30000</v>
      </c>
      <c r="BF74" s="15"/>
      <c r="BG74" s="15"/>
      <c r="BH74" s="15"/>
      <c r="BI74" s="15"/>
      <c r="BJ74" s="15"/>
      <c r="BK74" s="15"/>
      <c r="BL74" s="15"/>
      <c r="BM74" s="15"/>
      <c r="BN74" s="15"/>
      <c r="BO74" s="15">
        <v>30000</v>
      </c>
      <c r="BP74" s="15"/>
      <c r="BQ74" s="15"/>
      <c r="BR74" s="15"/>
      <c r="BS74" s="15"/>
      <c r="BT74" s="16" t="s">
        <v>129</v>
      </c>
    </row>
    <row r="75" spans="1:72" ht="51.4" customHeight="1" x14ac:dyDescent="0.25">
      <c r="A75" s="8" t="s">
        <v>130</v>
      </c>
      <c r="B75" s="9" t="s">
        <v>60</v>
      </c>
      <c r="C75" s="9" t="s">
        <v>119</v>
      </c>
      <c r="D75" s="9" t="s">
        <v>97</v>
      </c>
      <c r="E75" s="9" t="s">
        <v>131</v>
      </c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10"/>
      <c r="W75" s="10"/>
      <c r="X75" s="10"/>
      <c r="Y75" s="10"/>
      <c r="Z75" s="8" t="s">
        <v>130</v>
      </c>
      <c r="AA75" s="11">
        <v>4422105.26</v>
      </c>
      <c r="AB75" s="11"/>
      <c r="AC75" s="11"/>
      <c r="AD75" s="11"/>
      <c r="AE75" s="11"/>
      <c r="AF75" s="11"/>
      <c r="AG75" s="11"/>
      <c r="AH75" s="11"/>
      <c r="AI75" s="11"/>
      <c r="AJ75" s="11"/>
      <c r="AK75" s="11">
        <f>AK76</f>
        <v>3647685.26</v>
      </c>
      <c r="AL75" s="11"/>
      <c r="AM75" s="11"/>
      <c r="AN75" s="11"/>
      <c r="AO75" s="11"/>
      <c r="AP75" s="11">
        <v>2385580</v>
      </c>
      <c r="AQ75" s="11"/>
      <c r="AR75" s="11"/>
      <c r="AS75" s="11"/>
      <c r="AT75" s="11"/>
      <c r="AU75" s="11"/>
      <c r="AV75" s="11"/>
      <c r="AW75" s="11"/>
      <c r="AX75" s="11"/>
      <c r="AY75" s="11"/>
      <c r="AZ75" s="11">
        <v>2385580</v>
      </c>
      <c r="BA75" s="11"/>
      <c r="BB75" s="11"/>
      <c r="BC75" s="11"/>
      <c r="BD75" s="11"/>
      <c r="BE75" s="11">
        <v>1580000</v>
      </c>
      <c r="BF75" s="11"/>
      <c r="BG75" s="11"/>
      <c r="BH75" s="11"/>
      <c r="BI75" s="11"/>
      <c r="BJ75" s="11"/>
      <c r="BK75" s="11"/>
      <c r="BL75" s="11"/>
      <c r="BM75" s="11"/>
      <c r="BN75" s="11"/>
      <c r="BO75" s="11">
        <v>1580000</v>
      </c>
      <c r="BP75" s="11"/>
      <c r="BQ75" s="11"/>
      <c r="BR75" s="11"/>
      <c r="BS75" s="11"/>
      <c r="BT75" s="8" t="s">
        <v>130</v>
      </c>
    </row>
    <row r="76" spans="1:72" ht="102.6" customHeight="1" x14ac:dyDescent="0.25">
      <c r="A76" s="16" t="s">
        <v>132</v>
      </c>
      <c r="B76" s="13" t="s">
        <v>60</v>
      </c>
      <c r="C76" s="13" t="s">
        <v>119</v>
      </c>
      <c r="D76" s="13" t="s">
        <v>97</v>
      </c>
      <c r="E76" s="13" t="s">
        <v>131</v>
      </c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 t="s">
        <v>74</v>
      </c>
      <c r="U76" s="13"/>
      <c r="V76" s="14"/>
      <c r="W76" s="14"/>
      <c r="X76" s="14"/>
      <c r="Y76" s="14"/>
      <c r="Z76" s="16" t="s">
        <v>132</v>
      </c>
      <c r="AA76" s="15">
        <v>4422105.26</v>
      </c>
      <c r="AB76" s="15"/>
      <c r="AC76" s="15"/>
      <c r="AD76" s="15"/>
      <c r="AE76" s="15"/>
      <c r="AF76" s="15"/>
      <c r="AG76" s="15"/>
      <c r="AH76" s="15"/>
      <c r="AI76" s="15"/>
      <c r="AJ76" s="15"/>
      <c r="AK76" s="15">
        <v>3647685.26</v>
      </c>
      <c r="AL76" s="15"/>
      <c r="AM76" s="15"/>
      <c r="AN76" s="15"/>
      <c r="AO76" s="15"/>
      <c r="AP76" s="15">
        <v>2385580</v>
      </c>
      <c r="AQ76" s="15"/>
      <c r="AR76" s="15"/>
      <c r="AS76" s="15"/>
      <c r="AT76" s="15"/>
      <c r="AU76" s="15"/>
      <c r="AV76" s="15"/>
      <c r="AW76" s="15"/>
      <c r="AX76" s="15"/>
      <c r="AY76" s="15"/>
      <c r="AZ76" s="15">
        <v>2385580</v>
      </c>
      <c r="BA76" s="15"/>
      <c r="BB76" s="15"/>
      <c r="BC76" s="15"/>
      <c r="BD76" s="15"/>
      <c r="BE76" s="15">
        <v>1580000</v>
      </c>
      <c r="BF76" s="15"/>
      <c r="BG76" s="15"/>
      <c r="BH76" s="15"/>
      <c r="BI76" s="15"/>
      <c r="BJ76" s="15"/>
      <c r="BK76" s="15"/>
      <c r="BL76" s="15"/>
      <c r="BM76" s="15"/>
      <c r="BN76" s="15"/>
      <c r="BO76" s="15">
        <v>1580000</v>
      </c>
      <c r="BP76" s="15"/>
      <c r="BQ76" s="15"/>
      <c r="BR76" s="15"/>
      <c r="BS76" s="15"/>
      <c r="BT76" s="16" t="s">
        <v>132</v>
      </c>
    </row>
    <row r="77" spans="1:72" ht="68.45" customHeight="1" x14ac:dyDescent="0.25">
      <c r="A77" s="8" t="s">
        <v>133</v>
      </c>
      <c r="B77" s="9" t="s">
        <v>60</v>
      </c>
      <c r="C77" s="9" t="s">
        <v>119</v>
      </c>
      <c r="D77" s="9" t="s">
        <v>97</v>
      </c>
      <c r="E77" s="9" t="s">
        <v>134</v>
      </c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10"/>
      <c r="W77" s="10"/>
      <c r="X77" s="10"/>
      <c r="Y77" s="10"/>
      <c r="Z77" s="8" t="s">
        <v>133</v>
      </c>
      <c r="AA77" s="11">
        <v>2039621</v>
      </c>
      <c r="AB77" s="11"/>
      <c r="AC77" s="11"/>
      <c r="AD77" s="11"/>
      <c r="AE77" s="11">
        <v>2039621</v>
      </c>
      <c r="AF77" s="11">
        <v>13649771.18</v>
      </c>
      <c r="AG77" s="11">
        <v>4286028.1500000004</v>
      </c>
      <c r="AH77" s="11">
        <v>9363743.0299999993</v>
      </c>
      <c r="AI77" s="11"/>
      <c r="AJ77" s="11"/>
      <c r="AK77" s="11">
        <f>AK78</f>
        <v>15621144</v>
      </c>
      <c r="AL77" s="11">
        <v>4286028.1500000004</v>
      </c>
      <c r="AM77" s="11">
        <v>9363743.0299999993</v>
      </c>
      <c r="AN77" s="11"/>
      <c r="AO77" s="11">
        <v>2039621</v>
      </c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8" t="s">
        <v>133</v>
      </c>
    </row>
    <row r="78" spans="1:72" ht="119.65" customHeight="1" x14ac:dyDescent="0.25">
      <c r="A78" s="16" t="s">
        <v>135</v>
      </c>
      <c r="B78" s="13" t="s">
        <v>60</v>
      </c>
      <c r="C78" s="13" t="s">
        <v>119</v>
      </c>
      <c r="D78" s="13" t="s">
        <v>97</v>
      </c>
      <c r="E78" s="13" t="s">
        <v>134</v>
      </c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 t="s">
        <v>74</v>
      </c>
      <c r="U78" s="13"/>
      <c r="V78" s="14"/>
      <c r="W78" s="14"/>
      <c r="X78" s="14"/>
      <c r="Y78" s="14"/>
      <c r="Z78" s="16" t="s">
        <v>135</v>
      </c>
      <c r="AA78" s="15">
        <v>2039621</v>
      </c>
      <c r="AB78" s="15"/>
      <c r="AC78" s="15"/>
      <c r="AD78" s="15"/>
      <c r="AE78" s="15">
        <v>2039621</v>
      </c>
      <c r="AF78" s="15">
        <v>13649771.18</v>
      </c>
      <c r="AG78" s="15">
        <v>4286028.1500000004</v>
      </c>
      <c r="AH78" s="15">
        <v>9363743.0299999993</v>
      </c>
      <c r="AI78" s="15"/>
      <c r="AJ78" s="15"/>
      <c r="AK78" s="15">
        <v>15621144</v>
      </c>
      <c r="AL78" s="15">
        <v>4286028.1500000004</v>
      </c>
      <c r="AM78" s="15">
        <v>9363743.0299999993</v>
      </c>
      <c r="AN78" s="15"/>
      <c r="AO78" s="15">
        <v>2039621</v>
      </c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6" t="s">
        <v>135</v>
      </c>
    </row>
    <row r="79" spans="1:72" ht="85.5" hidden="1" customHeight="1" x14ac:dyDescent="0.25">
      <c r="A79" s="8" t="s">
        <v>136</v>
      </c>
      <c r="B79" s="9" t="s">
        <v>60</v>
      </c>
      <c r="C79" s="9" t="s">
        <v>119</v>
      </c>
      <c r="D79" s="9" t="s">
        <v>97</v>
      </c>
      <c r="E79" s="9" t="s">
        <v>137</v>
      </c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10"/>
      <c r="W79" s="10"/>
      <c r="X79" s="10"/>
      <c r="Y79" s="10"/>
      <c r="Z79" s="8" t="s">
        <v>136</v>
      </c>
      <c r="AA79" s="11">
        <v>275580</v>
      </c>
      <c r="AB79" s="11"/>
      <c r="AC79" s="11"/>
      <c r="AD79" s="11"/>
      <c r="AE79" s="11">
        <v>275580</v>
      </c>
      <c r="AF79" s="11">
        <v>1844100</v>
      </c>
      <c r="AG79" s="11"/>
      <c r="AH79" s="11">
        <v>1844100</v>
      </c>
      <c r="AI79" s="11"/>
      <c r="AJ79" s="11"/>
      <c r="AK79" s="11"/>
      <c r="AL79" s="11"/>
      <c r="AM79" s="11">
        <v>1844100</v>
      </c>
      <c r="AN79" s="11"/>
      <c r="AO79" s="11">
        <v>275580</v>
      </c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8" t="s">
        <v>136</v>
      </c>
    </row>
    <row r="80" spans="1:72" ht="136.9" hidden="1" customHeight="1" x14ac:dyDescent="0.25">
      <c r="A80" s="16" t="s">
        <v>138</v>
      </c>
      <c r="B80" s="13" t="s">
        <v>60</v>
      </c>
      <c r="C80" s="13" t="s">
        <v>119</v>
      </c>
      <c r="D80" s="13" t="s">
        <v>97</v>
      </c>
      <c r="E80" s="13" t="s">
        <v>137</v>
      </c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 t="s">
        <v>74</v>
      </c>
      <c r="U80" s="13"/>
      <c r="V80" s="14"/>
      <c r="W80" s="14"/>
      <c r="X80" s="14"/>
      <c r="Y80" s="14"/>
      <c r="Z80" s="16" t="s">
        <v>138</v>
      </c>
      <c r="AA80" s="15">
        <v>275580</v>
      </c>
      <c r="AB80" s="15"/>
      <c r="AC80" s="15"/>
      <c r="AD80" s="15"/>
      <c r="AE80" s="15">
        <v>275580</v>
      </c>
      <c r="AF80" s="15">
        <v>1844100</v>
      </c>
      <c r="AG80" s="15"/>
      <c r="AH80" s="15">
        <v>1844100</v>
      </c>
      <c r="AI80" s="15"/>
      <c r="AJ80" s="15"/>
      <c r="AK80" s="15"/>
      <c r="AL80" s="15"/>
      <c r="AM80" s="15">
        <v>1844100</v>
      </c>
      <c r="AN80" s="15"/>
      <c r="AO80" s="15">
        <v>275580</v>
      </c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6" t="s">
        <v>138</v>
      </c>
    </row>
    <row r="81" spans="1:72" ht="85.5" customHeight="1" x14ac:dyDescent="0.25">
      <c r="A81" s="8" t="s">
        <v>139</v>
      </c>
      <c r="B81" s="9" t="s">
        <v>60</v>
      </c>
      <c r="C81" s="9" t="s">
        <v>119</v>
      </c>
      <c r="D81" s="9" t="s">
        <v>97</v>
      </c>
      <c r="E81" s="9" t="s">
        <v>140</v>
      </c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10"/>
      <c r="W81" s="10"/>
      <c r="X81" s="10"/>
      <c r="Y81" s="10"/>
      <c r="Z81" s="8" t="s">
        <v>139</v>
      </c>
      <c r="AA81" s="11">
        <v>3157894.74</v>
      </c>
      <c r="AB81" s="11"/>
      <c r="AC81" s="11">
        <v>3000000</v>
      </c>
      <c r="AD81" s="11"/>
      <c r="AE81" s="11">
        <v>157894.74</v>
      </c>
      <c r="AF81" s="11"/>
      <c r="AG81" s="11"/>
      <c r="AH81" s="11"/>
      <c r="AI81" s="11"/>
      <c r="AJ81" s="11"/>
      <c r="AK81" s="11">
        <v>3157894.74</v>
      </c>
      <c r="AL81" s="11"/>
      <c r="AM81" s="11">
        <v>3000000</v>
      </c>
      <c r="AN81" s="11"/>
      <c r="AO81" s="11">
        <v>157894.74</v>
      </c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8" t="s">
        <v>139</v>
      </c>
    </row>
    <row r="82" spans="1:72" ht="136.9" customHeight="1" x14ac:dyDescent="0.25">
      <c r="A82" s="16" t="s">
        <v>141</v>
      </c>
      <c r="B82" s="13" t="s">
        <v>60</v>
      </c>
      <c r="C82" s="13" t="s">
        <v>119</v>
      </c>
      <c r="D82" s="13" t="s">
        <v>97</v>
      </c>
      <c r="E82" s="13" t="s">
        <v>140</v>
      </c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 t="s">
        <v>74</v>
      </c>
      <c r="U82" s="13"/>
      <c r="V82" s="14"/>
      <c r="W82" s="14"/>
      <c r="X82" s="14"/>
      <c r="Y82" s="14"/>
      <c r="Z82" s="16" t="s">
        <v>141</v>
      </c>
      <c r="AA82" s="15">
        <v>3157894.74</v>
      </c>
      <c r="AB82" s="15"/>
      <c r="AC82" s="15">
        <v>3000000</v>
      </c>
      <c r="AD82" s="15"/>
      <c r="AE82" s="15">
        <v>157894.74</v>
      </c>
      <c r="AF82" s="15"/>
      <c r="AG82" s="15"/>
      <c r="AH82" s="15"/>
      <c r="AI82" s="15"/>
      <c r="AJ82" s="15"/>
      <c r="AK82" s="15">
        <v>3157894.74</v>
      </c>
      <c r="AL82" s="15"/>
      <c r="AM82" s="15">
        <v>3000000</v>
      </c>
      <c r="AN82" s="15"/>
      <c r="AO82" s="15">
        <v>157894.74</v>
      </c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6" t="s">
        <v>141</v>
      </c>
    </row>
    <row r="83" spans="1:72" ht="68.45" customHeight="1" x14ac:dyDescent="0.25">
      <c r="A83" s="8" t="s">
        <v>142</v>
      </c>
      <c r="B83" s="9" t="s">
        <v>60</v>
      </c>
      <c r="C83" s="9" t="s">
        <v>119</v>
      </c>
      <c r="D83" s="9" t="s">
        <v>97</v>
      </c>
      <c r="E83" s="9" t="s">
        <v>143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10"/>
      <c r="W83" s="10"/>
      <c r="X83" s="10"/>
      <c r="Y83" s="10"/>
      <c r="Z83" s="8" t="s">
        <v>142</v>
      </c>
      <c r="AA83" s="11">
        <v>80000</v>
      </c>
      <c r="AB83" s="11"/>
      <c r="AC83" s="11"/>
      <c r="AD83" s="11"/>
      <c r="AE83" s="11"/>
      <c r="AF83" s="11"/>
      <c r="AG83" s="11"/>
      <c r="AH83" s="11"/>
      <c r="AI83" s="11"/>
      <c r="AJ83" s="11"/>
      <c r="AK83" s="11">
        <v>80000</v>
      </c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8" t="s">
        <v>142</v>
      </c>
    </row>
    <row r="84" spans="1:72" ht="85.5" customHeight="1" x14ac:dyDescent="0.25">
      <c r="A84" s="16" t="s">
        <v>144</v>
      </c>
      <c r="B84" s="13" t="s">
        <v>60</v>
      </c>
      <c r="C84" s="13" t="s">
        <v>119</v>
      </c>
      <c r="D84" s="13" t="s">
        <v>97</v>
      </c>
      <c r="E84" s="13" t="s">
        <v>143</v>
      </c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 t="s">
        <v>80</v>
      </c>
      <c r="U84" s="13"/>
      <c r="V84" s="14"/>
      <c r="W84" s="14"/>
      <c r="X84" s="14"/>
      <c r="Y84" s="14"/>
      <c r="Z84" s="16" t="s">
        <v>144</v>
      </c>
      <c r="AA84" s="15">
        <v>80000</v>
      </c>
      <c r="AB84" s="15"/>
      <c r="AC84" s="15"/>
      <c r="AD84" s="15"/>
      <c r="AE84" s="15"/>
      <c r="AF84" s="15"/>
      <c r="AG84" s="15"/>
      <c r="AH84" s="15"/>
      <c r="AI84" s="15"/>
      <c r="AJ84" s="15"/>
      <c r="AK84" s="15">
        <v>80000</v>
      </c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6" t="s">
        <v>144</v>
      </c>
    </row>
    <row r="85" spans="1:72" ht="17.100000000000001" customHeight="1" x14ac:dyDescent="0.25">
      <c r="A85" s="5" t="s">
        <v>145</v>
      </c>
      <c r="B85" s="4" t="s">
        <v>60</v>
      </c>
      <c r="C85" s="4" t="s">
        <v>146</v>
      </c>
      <c r="D85" s="4" t="s">
        <v>63</v>
      </c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6"/>
      <c r="W85" s="6"/>
      <c r="X85" s="6"/>
      <c r="Y85" s="6"/>
      <c r="Z85" s="5" t="s">
        <v>145</v>
      </c>
      <c r="AA85" s="7">
        <v>14144400</v>
      </c>
      <c r="AB85" s="7"/>
      <c r="AC85" s="7">
        <v>2446900</v>
      </c>
      <c r="AD85" s="7"/>
      <c r="AE85" s="7">
        <v>2446900</v>
      </c>
      <c r="AF85" s="7">
        <v>400000</v>
      </c>
      <c r="AG85" s="7"/>
      <c r="AH85" s="7"/>
      <c r="AI85" s="7"/>
      <c r="AJ85" s="7"/>
      <c r="AK85" s="7">
        <f>AK86</f>
        <v>15258600</v>
      </c>
      <c r="AL85" s="7"/>
      <c r="AM85" s="7">
        <v>2446900</v>
      </c>
      <c r="AN85" s="7"/>
      <c r="AO85" s="7">
        <v>2446900</v>
      </c>
      <c r="AP85" s="7">
        <v>12274600</v>
      </c>
      <c r="AQ85" s="7"/>
      <c r="AR85" s="7"/>
      <c r="AS85" s="7"/>
      <c r="AT85" s="7">
        <v>2998700</v>
      </c>
      <c r="AU85" s="7"/>
      <c r="AV85" s="7"/>
      <c r="AW85" s="7"/>
      <c r="AX85" s="7"/>
      <c r="AY85" s="7"/>
      <c r="AZ85" s="7">
        <v>12274600</v>
      </c>
      <c r="BA85" s="7"/>
      <c r="BB85" s="7"/>
      <c r="BC85" s="7"/>
      <c r="BD85" s="7">
        <v>2998700</v>
      </c>
      <c r="BE85" s="7">
        <v>13014400</v>
      </c>
      <c r="BF85" s="7"/>
      <c r="BG85" s="7"/>
      <c r="BH85" s="7"/>
      <c r="BI85" s="7">
        <v>3736600</v>
      </c>
      <c r="BJ85" s="7"/>
      <c r="BK85" s="7"/>
      <c r="BL85" s="7"/>
      <c r="BM85" s="7"/>
      <c r="BN85" s="7"/>
      <c r="BO85" s="7">
        <v>13014400</v>
      </c>
      <c r="BP85" s="7"/>
      <c r="BQ85" s="7"/>
      <c r="BR85" s="7"/>
      <c r="BS85" s="7">
        <v>3736600</v>
      </c>
      <c r="BT85" s="5" t="s">
        <v>145</v>
      </c>
    </row>
    <row r="86" spans="1:72" ht="17.100000000000001" customHeight="1" x14ac:dyDescent="0.25">
      <c r="A86" s="5" t="s">
        <v>147</v>
      </c>
      <c r="B86" s="4" t="s">
        <v>60</v>
      </c>
      <c r="C86" s="4" t="s">
        <v>146</v>
      </c>
      <c r="D86" s="4" t="s">
        <v>62</v>
      </c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6"/>
      <c r="W86" s="6"/>
      <c r="X86" s="6"/>
      <c r="Y86" s="6"/>
      <c r="Z86" s="5" t="s">
        <v>147</v>
      </c>
      <c r="AA86" s="7">
        <v>14144400</v>
      </c>
      <c r="AB86" s="7"/>
      <c r="AC86" s="7">
        <v>2446900</v>
      </c>
      <c r="AD86" s="7"/>
      <c r="AE86" s="7">
        <v>2446900</v>
      </c>
      <c r="AF86" s="7">
        <v>400000</v>
      </c>
      <c r="AG86" s="7"/>
      <c r="AH86" s="7"/>
      <c r="AI86" s="7"/>
      <c r="AJ86" s="7"/>
      <c r="AK86" s="7">
        <f>AK87+AK90+AK92+AK96</f>
        <v>15258600</v>
      </c>
      <c r="AL86" s="7"/>
      <c r="AM86" s="7">
        <v>2446900</v>
      </c>
      <c r="AN86" s="7"/>
      <c r="AO86" s="7">
        <v>2446900</v>
      </c>
      <c r="AP86" s="7">
        <v>12274600</v>
      </c>
      <c r="AQ86" s="7"/>
      <c r="AR86" s="7"/>
      <c r="AS86" s="7"/>
      <c r="AT86" s="7">
        <v>2998700</v>
      </c>
      <c r="AU86" s="7"/>
      <c r="AV86" s="7"/>
      <c r="AW86" s="7"/>
      <c r="AX86" s="7"/>
      <c r="AY86" s="7"/>
      <c r="AZ86" s="7">
        <v>12274600</v>
      </c>
      <c r="BA86" s="7"/>
      <c r="BB86" s="7"/>
      <c r="BC86" s="7"/>
      <c r="BD86" s="7">
        <v>2998700</v>
      </c>
      <c r="BE86" s="7">
        <v>13014400</v>
      </c>
      <c r="BF86" s="7"/>
      <c r="BG86" s="7"/>
      <c r="BH86" s="7"/>
      <c r="BI86" s="7">
        <v>3736600</v>
      </c>
      <c r="BJ86" s="7"/>
      <c r="BK86" s="7"/>
      <c r="BL86" s="7"/>
      <c r="BM86" s="7"/>
      <c r="BN86" s="7"/>
      <c r="BO86" s="7">
        <v>13014400</v>
      </c>
      <c r="BP86" s="7"/>
      <c r="BQ86" s="7"/>
      <c r="BR86" s="7"/>
      <c r="BS86" s="7">
        <v>3736600</v>
      </c>
      <c r="BT86" s="5" t="s">
        <v>147</v>
      </c>
    </row>
    <row r="87" spans="1:72" ht="34.15" customHeight="1" x14ac:dyDescent="0.25">
      <c r="A87" s="8" t="s">
        <v>148</v>
      </c>
      <c r="B87" s="9" t="s">
        <v>60</v>
      </c>
      <c r="C87" s="9" t="s">
        <v>146</v>
      </c>
      <c r="D87" s="9" t="s">
        <v>62</v>
      </c>
      <c r="E87" s="9" t="s">
        <v>149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10"/>
      <c r="W87" s="10"/>
      <c r="X87" s="10"/>
      <c r="Y87" s="10"/>
      <c r="Z87" s="8" t="s">
        <v>148</v>
      </c>
      <c r="AA87" s="11">
        <v>1320000</v>
      </c>
      <c r="AB87" s="11"/>
      <c r="AC87" s="11"/>
      <c r="AD87" s="11"/>
      <c r="AE87" s="11"/>
      <c r="AF87" s="11"/>
      <c r="AG87" s="11"/>
      <c r="AH87" s="11"/>
      <c r="AI87" s="11"/>
      <c r="AJ87" s="11"/>
      <c r="AK87" s="11">
        <f>AK88+AK89</f>
        <v>1300000</v>
      </c>
      <c r="AL87" s="11"/>
      <c r="AM87" s="11"/>
      <c r="AN87" s="11"/>
      <c r="AO87" s="11"/>
      <c r="AP87" s="11">
        <v>1201200</v>
      </c>
      <c r="AQ87" s="11"/>
      <c r="AR87" s="11"/>
      <c r="AS87" s="11"/>
      <c r="AT87" s="11"/>
      <c r="AU87" s="11"/>
      <c r="AV87" s="11"/>
      <c r="AW87" s="11"/>
      <c r="AX87" s="11"/>
      <c r="AY87" s="11"/>
      <c r="AZ87" s="11">
        <v>1201200</v>
      </c>
      <c r="BA87" s="11"/>
      <c r="BB87" s="11"/>
      <c r="BC87" s="11"/>
      <c r="BD87" s="11"/>
      <c r="BE87" s="11">
        <v>1213500</v>
      </c>
      <c r="BF87" s="11"/>
      <c r="BG87" s="11"/>
      <c r="BH87" s="11"/>
      <c r="BI87" s="11"/>
      <c r="BJ87" s="11"/>
      <c r="BK87" s="11"/>
      <c r="BL87" s="11"/>
      <c r="BM87" s="11"/>
      <c r="BN87" s="11"/>
      <c r="BO87" s="11">
        <v>1213500</v>
      </c>
      <c r="BP87" s="11"/>
      <c r="BQ87" s="11"/>
      <c r="BR87" s="11"/>
      <c r="BS87" s="11"/>
      <c r="BT87" s="8" t="s">
        <v>148</v>
      </c>
    </row>
    <row r="88" spans="1:72" ht="171" customHeight="1" x14ac:dyDescent="0.25">
      <c r="A88" s="16" t="s">
        <v>150</v>
      </c>
      <c r="B88" s="13" t="s">
        <v>60</v>
      </c>
      <c r="C88" s="13" t="s">
        <v>146</v>
      </c>
      <c r="D88" s="13" t="s">
        <v>62</v>
      </c>
      <c r="E88" s="13" t="s">
        <v>149</v>
      </c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 t="s">
        <v>69</v>
      </c>
      <c r="U88" s="13"/>
      <c r="V88" s="14"/>
      <c r="W88" s="14"/>
      <c r="X88" s="14"/>
      <c r="Y88" s="14"/>
      <c r="Z88" s="16" t="s">
        <v>150</v>
      </c>
      <c r="AA88" s="15">
        <v>1035000</v>
      </c>
      <c r="AB88" s="15"/>
      <c r="AC88" s="15"/>
      <c r="AD88" s="15"/>
      <c r="AE88" s="15"/>
      <c r="AF88" s="15"/>
      <c r="AG88" s="15"/>
      <c r="AH88" s="15"/>
      <c r="AI88" s="15"/>
      <c r="AJ88" s="15"/>
      <c r="AK88" s="15">
        <v>1035000</v>
      </c>
      <c r="AL88" s="15"/>
      <c r="AM88" s="15"/>
      <c r="AN88" s="15"/>
      <c r="AO88" s="15"/>
      <c r="AP88" s="15">
        <v>1066200</v>
      </c>
      <c r="AQ88" s="15"/>
      <c r="AR88" s="15"/>
      <c r="AS88" s="15"/>
      <c r="AT88" s="15"/>
      <c r="AU88" s="15"/>
      <c r="AV88" s="15"/>
      <c r="AW88" s="15"/>
      <c r="AX88" s="15"/>
      <c r="AY88" s="15"/>
      <c r="AZ88" s="15">
        <v>1066200</v>
      </c>
      <c r="BA88" s="15"/>
      <c r="BB88" s="15"/>
      <c r="BC88" s="15"/>
      <c r="BD88" s="15"/>
      <c r="BE88" s="15">
        <v>1108500</v>
      </c>
      <c r="BF88" s="15"/>
      <c r="BG88" s="15"/>
      <c r="BH88" s="15"/>
      <c r="BI88" s="15"/>
      <c r="BJ88" s="15"/>
      <c r="BK88" s="15"/>
      <c r="BL88" s="15"/>
      <c r="BM88" s="15"/>
      <c r="BN88" s="15"/>
      <c r="BO88" s="15">
        <v>1108500</v>
      </c>
      <c r="BP88" s="15"/>
      <c r="BQ88" s="15"/>
      <c r="BR88" s="15"/>
      <c r="BS88" s="15"/>
      <c r="BT88" s="16" t="s">
        <v>150</v>
      </c>
    </row>
    <row r="89" spans="1:72" ht="85.5" customHeight="1" x14ac:dyDescent="0.25">
      <c r="A89" s="16" t="s">
        <v>151</v>
      </c>
      <c r="B89" s="13" t="s">
        <v>60</v>
      </c>
      <c r="C89" s="13" t="s">
        <v>146</v>
      </c>
      <c r="D89" s="13" t="s">
        <v>62</v>
      </c>
      <c r="E89" s="13" t="s">
        <v>149</v>
      </c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 t="s">
        <v>74</v>
      </c>
      <c r="U89" s="13"/>
      <c r="V89" s="14"/>
      <c r="W89" s="14"/>
      <c r="X89" s="14"/>
      <c r="Y89" s="14"/>
      <c r="Z89" s="16" t="s">
        <v>151</v>
      </c>
      <c r="AA89" s="15">
        <v>285000</v>
      </c>
      <c r="AB89" s="15"/>
      <c r="AC89" s="15"/>
      <c r="AD89" s="15"/>
      <c r="AE89" s="15"/>
      <c r="AF89" s="15"/>
      <c r="AG89" s="15"/>
      <c r="AH89" s="15"/>
      <c r="AI89" s="15"/>
      <c r="AJ89" s="15"/>
      <c r="AK89" s="15">
        <v>265000</v>
      </c>
      <c r="AL89" s="15"/>
      <c r="AM89" s="15"/>
      <c r="AN89" s="15"/>
      <c r="AO89" s="15"/>
      <c r="AP89" s="15">
        <v>135000</v>
      </c>
      <c r="AQ89" s="15"/>
      <c r="AR89" s="15"/>
      <c r="AS89" s="15"/>
      <c r="AT89" s="15"/>
      <c r="AU89" s="15"/>
      <c r="AV89" s="15"/>
      <c r="AW89" s="15"/>
      <c r="AX89" s="15"/>
      <c r="AY89" s="15"/>
      <c r="AZ89" s="15">
        <v>135000</v>
      </c>
      <c r="BA89" s="15"/>
      <c r="BB89" s="15"/>
      <c r="BC89" s="15"/>
      <c r="BD89" s="15"/>
      <c r="BE89" s="15">
        <v>105000</v>
      </c>
      <c r="BF89" s="15"/>
      <c r="BG89" s="15"/>
      <c r="BH89" s="15"/>
      <c r="BI89" s="15"/>
      <c r="BJ89" s="15"/>
      <c r="BK89" s="15"/>
      <c r="BL89" s="15"/>
      <c r="BM89" s="15"/>
      <c r="BN89" s="15"/>
      <c r="BO89" s="15">
        <v>105000</v>
      </c>
      <c r="BP89" s="15"/>
      <c r="BQ89" s="15"/>
      <c r="BR89" s="15"/>
      <c r="BS89" s="15"/>
      <c r="BT89" s="16" t="s">
        <v>151</v>
      </c>
    </row>
    <row r="90" spans="1:72" ht="68.45" customHeight="1" x14ac:dyDescent="0.25">
      <c r="A90" s="8" t="s">
        <v>152</v>
      </c>
      <c r="B90" s="9" t="s">
        <v>60</v>
      </c>
      <c r="C90" s="9" t="s">
        <v>146</v>
      </c>
      <c r="D90" s="9" t="s">
        <v>62</v>
      </c>
      <c r="E90" s="9" t="s">
        <v>153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10"/>
      <c r="W90" s="10"/>
      <c r="X90" s="10"/>
      <c r="Y90" s="10"/>
      <c r="Z90" s="8" t="s">
        <v>152</v>
      </c>
      <c r="AA90" s="11">
        <v>421848</v>
      </c>
      <c r="AB90" s="11"/>
      <c r="AC90" s="11">
        <v>210924</v>
      </c>
      <c r="AD90" s="11"/>
      <c r="AE90" s="11">
        <v>210924</v>
      </c>
      <c r="AF90" s="11"/>
      <c r="AG90" s="11"/>
      <c r="AH90" s="11"/>
      <c r="AI90" s="11"/>
      <c r="AJ90" s="11"/>
      <c r="AK90" s="11">
        <f>AK91</f>
        <v>451794</v>
      </c>
      <c r="AL90" s="11"/>
      <c r="AM90" s="11">
        <v>210924</v>
      </c>
      <c r="AN90" s="11"/>
      <c r="AO90" s="11">
        <v>210924</v>
      </c>
      <c r="AP90" s="11">
        <v>390000</v>
      </c>
      <c r="AQ90" s="11"/>
      <c r="AR90" s="11"/>
      <c r="AS90" s="11"/>
      <c r="AT90" s="11">
        <v>390000</v>
      </c>
      <c r="AU90" s="11"/>
      <c r="AV90" s="11"/>
      <c r="AW90" s="11"/>
      <c r="AX90" s="11"/>
      <c r="AY90" s="11"/>
      <c r="AZ90" s="11">
        <v>390000</v>
      </c>
      <c r="BA90" s="11"/>
      <c r="BB90" s="11"/>
      <c r="BC90" s="11"/>
      <c r="BD90" s="11">
        <v>390000</v>
      </c>
      <c r="BE90" s="11">
        <v>455000</v>
      </c>
      <c r="BF90" s="11"/>
      <c r="BG90" s="11"/>
      <c r="BH90" s="11"/>
      <c r="BI90" s="11">
        <v>455000</v>
      </c>
      <c r="BJ90" s="11"/>
      <c r="BK90" s="11"/>
      <c r="BL90" s="11"/>
      <c r="BM90" s="11"/>
      <c r="BN90" s="11"/>
      <c r="BO90" s="11">
        <v>455000</v>
      </c>
      <c r="BP90" s="11"/>
      <c r="BQ90" s="11"/>
      <c r="BR90" s="11"/>
      <c r="BS90" s="11">
        <v>455000</v>
      </c>
      <c r="BT90" s="8" t="s">
        <v>152</v>
      </c>
    </row>
    <row r="91" spans="1:72" ht="205.35" customHeight="1" x14ac:dyDescent="0.25">
      <c r="A91" s="12" t="s">
        <v>154</v>
      </c>
      <c r="B91" s="13" t="s">
        <v>60</v>
      </c>
      <c r="C91" s="13" t="s">
        <v>146</v>
      </c>
      <c r="D91" s="13" t="s">
        <v>62</v>
      </c>
      <c r="E91" s="13" t="s">
        <v>153</v>
      </c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 t="s">
        <v>69</v>
      </c>
      <c r="U91" s="13"/>
      <c r="V91" s="14"/>
      <c r="W91" s="14"/>
      <c r="X91" s="14"/>
      <c r="Y91" s="14"/>
      <c r="Z91" s="12" t="s">
        <v>154</v>
      </c>
      <c r="AA91" s="15">
        <v>421848</v>
      </c>
      <c r="AB91" s="15"/>
      <c r="AC91" s="15">
        <v>210924</v>
      </c>
      <c r="AD91" s="15"/>
      <c r="AE91" s="15">
        <v>210924</v>
      </c>
      <c r="AF91" s="15"/>
      <c r="AG91" s="15"/>
      <c r="AH91" s="15"/>
      <c r="AI91" s="15"/>
      <c r="AJ91" s="15"/>
      <c r="AK91" s="15">
        <v>451794</v>
      </c>
      <c r="AL91" s="15"/>
      <c r="AM91" s="15">
        <v>210924</v>
      </c>
      <c r="AN91" s="15"/>
      <c r="AO91" s="15">
        <v>210924</v>
      </c>
      <c r="AP91" s="15">
        <v>390000</v>
      </c>
      <c r="AQ91" s="15"/>
      <c r="AR91" s="15"/>
      <c r="AS91" s="15"/>
      <c r="AT91" s="15">
        <v>390000</v>
      </c>
      <c r="AU91" s="15"/>
      <c r="AV91" s="15"/>
      <c r="AW91" s="15"/>
      <c r="AX91" s="15"/>
      <c r="AY91" s="15"/>
      <c r="AZ91" s="15">
        <v>390000</v>
      </c>
      <c r="BA91" s="15"/>
      <c r="BB91" s="15"/>
      <c r="BC91" s="15"/>
      <c r="BD91" s="15">
        <v>390000</v>
      </c>
      <c r="BE91" s="15">
        <v>455000</v>
      </c>
      <c r="BF91" s="15"/>
      <c r="BG91" s="15"/>
      <c r="BH91" s="15"/>
      <c r="BI91" s="15">
        <v>455000</v>
      </c>
      <c r="BJ91" s="15"/>
      <c r="BK91" s="15"/>
      <c r="BL91" s="15"/>
      <c r="BM91" s="15"/>
      <c r="BN91" s="15"/>
      <c r="BO91" s="15">
        <v>455000</v>
      </c>
      <c r="BP91" s="15"/>
      <c r="BQ91" s="15"/>
      <c r="BR91" s="15"/>
      <c r="BS91" s="15">
        <v>455000</v>
      </c>
      <c r="BT91" s="12" t="s">
        <v>154</v>
      </c>
    </row>
    <row r="92" spans="1:72" ht="34.15" customHeight="1" x14ac:dyDescent="0.25">
      <c r="A92" s="8" t="s">
        <v>148</v>
      </c>
      <c r="B92" s="9" t="s">
        <v>60</v>
      </c>
      <c r="C92" s="9" t="s">
        <v>146</v>
      </c>
      <c r="D92" s="9" t="s">
        <v>62</v>
      </c>
      <c r="E92" s="9" t="s">
        <v>155</v>
      </c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10"/>
      <c r="W92" s="10"/>
      <c r="X92" s="10"/>
      <c r="Y92" s="10"/>
      <c r="Z92" s="8" t="s">
        <v>148</v>
      </c>
      <c r="AA92" s="11">
        <v>7930600</v>
      </c>
      <c r="AB92" s="11"/>
      <c r="AC92" s="11"/>
      <c r="AD92" s="11"/>
      <c r="AE92" s="11"/>
      <c r="AF92" s="11">
        <v>400000</v>
      </c>
      <c r="AG92" s="11"/>
      <c r="AH92" s="11"/>
      <c r="AI92" s="11"/>
      <c r="AJ92" s="11"/>
      <c r="AK92" s="11">
        <f>AK93+AK95+AK94</f>
        <v>8754600</v>
      </c>
      <c r="AL92" s="11"/>
      <c r="AM92" s="11"/>
      <c r="AN92" s="11"/>
      <c r="AO92" s="11"/>
      <c r="AP92" s="11">
        <v>8074700</v>
      </c>
      <c r="AQ92" s="11"/>
      <c r="AR92" s="11"/>
      <c r="AS92" s="11"/>
      <c r="AT92" s="11"/>
      <c r="AU92" s="11"/>
      <c r="AV92" s="11"/>
      <c r="AW92" s="11"/>
      <c r="AX92" s="11"/>
      <c r="AY92" s="11"/>
      <c r="AZ92" s="11">
        <v>8074700</v>
      </c>
      <c r="BA92" s="11"/>
      <c r="BB92" s="11"/>
      <c r="BC92" s="11"/>
      <c r="BD92" s="11"/>
      <c r="BE92" s="11">
        <v>8064300</v>
      </c>
      <c r="BF92" s="11"/>
      <c r="BG92" s="11"/>
      <c r="BH92" s="11"/>
      <c r="BI92" s="11"/>
      <c r="BJ92" s="11"/>
      <c r="BK92" s="11"/>
      <c r="BL92" s="11"/>
      <c r="BM92" s="11"/>
      <c r="BN92" s="11"/>
      <c r="BO92" s="11">
        <v>8064300</v>
      </c>
      <c r="BP92" s="11"/>
      <c r="BQ92" s="11"/>
      <c r="BR92" s="11"/>
      <c r="BS92" s="11"/>
      <c r="BT92" s="8" t="s">
        <v>148</v>
      </c>
    </row>
    <row r="93" spans="1:72" ht="171" customHeight="1" x14ac:dyDescent="0.25">
      <c r="A93" s="16" t="s">
        <v>150</v>
      </c>
      <c r="B93" s="13" t="s">
        <v>60</v>
      </c>
      <c r="C93" s="13" t="s">
        <v>146</v>
      </c>
      <c r="D93" s="13" t="s">
        <v>62</v>
      </c>
      <c r="E93" s="13" t="s">
        <v>155</v>
      </c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 t="s">
        <v>69</v>
      </c>
      <c r="U93" s="13"/>
      <c r="V93" s="14"/>
      <c r="W93" s="14"/>
      <c r="X93" s="14"/>
      <c r="Y93" s="14"/>
      <c r="Z93" s="16" t="s">
        <v>150</v>
      </c>
      <c r="AA93" s="15">
        <v>2700600</v>
      </c>
      <c r="AB93" s="15"/>
      <c r="AC93" s="15"/>
      <c r="AD93" s="15"/>
      <c r="AE93" s="15"/>
      <c r="AF93" s="15"/>
      <c r="AG93" s="15"/>
      <c r="AH93" s="15"/>
      <c r="AI93" s="15"/>
      <c r="AJ93" s="15"/>
      <c r="AK93" s="15">
        <v>3010600</v>
      </c>
      <c r="AL93" s="15"/>
      <c r="AM93" s="15"/>
      <c r="AN93" s="15"/>
      <c r="AO93" s="15"/>
      <c r="AP93" s="15">
        <v>2820000</v>
      </c>
      <c r="AQ93" s="15"/>
      <c r="AR93" s="15"/>
      <c r="AS93" s="15"/>
      <c r="AT93" s="15"/>
      <c r="AU93" s="15"/>
      <c r="AV93" s="15"/>
      <c r="AW93" s="15"/>
      <c r="AX93" s="15"/>
      <c r="AY93" s="15"/>
      <c r="AZ93" s="15">
        <v>2820000</v>
      </c>
      <c r="BA93" s="15"/>
      <c r="BB93" s="15"/>
      <c r="BC93" s="15"/>
      <c r="BD93" s="15"/>
      <c r="BE93" s="15">
        <v>2916900</v>
      </c>
      <c r="BF93" s="15"/>
      <c r="BG93" s="15"/>
      <c r="BH93" s="15"/>
      <c r="BI93" s="15"/>
      <c r="BJ93" s="15"/>
      <c r="BK93" s="15"/>
      <c r="BL93" s="15"/>
      <c r="BM93" s="15"/>
      <c r="BN93" s="15"/>
      <c r="BO93" s="15">
        <v>2916900</v>
      </c>
      <c r="BP93" s="15"/>
      <c r="BQ93" s="15"/>
      <c r="BR93" s="15"/>
      <c r="BS93" s="15"/>
      <c r="BT93" s="16" t="s">
        <v>150</v>
      </c>
    </row>
    <row r="94" spans="1:72" ht="85.5" customHeight="1" x14ac:dyDescent="0.25">
      <c r="A94" s="16" t="s">
        <v>151</v>
      </c>
      <c r="B94" s="13" t="s">
        <v>60</v>
      </c>
      <c r="C94" s="13" t="s">
        <v>146</v>
      </c>
      <c r="D94" s="13" t="s">
        <v>62</v>
      </c>
      <c r="E94" s="13" t="s">
        <v>155</v>
      </c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 t="s">
        <v>74</v>
      </c>
      <c r="U94" s="13"/>
      <c r="V94" s="14"/>
      <c r="W94" s="14"/>
      <c r="X94" s="14"/>
      <c r="Y94" s="14"/>
      <c r="Z94" s="16" t="s">
        <v>151</v>
      </c>
      <c r="AA94" s="15">
        <v>5200000</v>
      </c>
      <c r="AB94" s="15"/>
      <c r="AC94" s="15"/>
      <c r="AD94" s="15"/>
      <c r="AE94" s="15"/>
      <c r="AF94" s="15">
        <v>400000</v>
      </c>
      <c r="AG94" s="15"/>
      <c r="AH94" s="15"/>
      <c r="AI94" s="15"/>
      <c r="AJ94" s="15"/>
      <c r="AK94" s="15">
        <v>5714000</v>
      </c>
      <c r="AL94" s="15"/>
      <c r="AM94" s="15"/>
      <c r="AN94" s="15"/>
      <c r="AO94" s="15"/>
      <c r="AP94" s="15">
        <v>5224700</v>
      </c>
      <c r="AQ94" s="15"/>
      <c r="AR94" s="15"/>
      <c r="AS94" s="15"/>
      <c r="AT94" s="15"/>
      <c r="AU94" s="15"/>
      <c r="AV94" s="15"/>
      <c r="AW94" s="15"/>
      <c r="AX94" s="15"/>
      <c r="AY94" s="15"/>
      <c r="AZ94" s="15">
        <v>5224700</v>
      </c>
      <c r="BA94" s="15"/>
      <c r="BB94" s="15"/>
      <c r="BC94" s="15"/>
      <c r="BD94" s="15"/>
      <c r="BE94" s="15">
        <v>5117400</v>
      </c>
      <c r="BF94" s="15"/>
      <c r="BG94" s="15"/>
      <c r="BH94" s="15"/>
      <c r="BI94" s="15"/>
      <c r="BJ94" s="15"/>
      <c r="BK94" s="15"/>
      <c r="BL94" s="15"/>
      <c r="BM94" s="15"/>
      <c r="BN94" s="15"/>
      <c r="BO94" s="15">
        <v>5117400</v>
      </c>
      <c r="BP94" s="15"/>
      <c r="BQ94" s="15"/>
      <c r="BR94" s="15"/>
      <c r="BS94" s="15"/>
      <c r="BT94" s="16" t="s">
        <v>151</v>
      </c>
    </row>
    <row r="95" spans="1:72" ht="51.4" customHeight="1" x14ac:dyDescent="0.25">
      <c r="A95" s="16" t="s">
        <v>156</v>
      </c>
      <c r="B95" s="13" t="s">
        <v>60</v>
      </c>
      <c r="C95" s="13" t="s">
        <v>146</v>
      </c>
      <c r="D95" s="13" t="s">
        <v>62</v>
      </c>
      <c r="E95" s="13" t="s">
        <v>155</v>
      </c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 t="s">
        <v>76</v>
      </c>
      <c r="U95" s="13"/>
      <c r="V95" s="14"/>
      <c r="W95" s="14"/>
      <c r="X95" s="14"/>
      <c r="Y95" s="14"/>
      <c r="Z95" s="16" t="s">
        <v>156</v>
      </c>
      <c r="AA95" s="15">
        <v>30000</v>
      </c>
      <c r="AB95" s="15"/>
      <c r="AC95" s="15"/>
      <c r="AD95" s="15"/>
      <c r="AE95" s="15"/>
      <c r="AF95" s="15"/>
      <c r="AG95" s="15"/>
      <c r="AH95" s="15"/>
      <c r="AI95" s="15"/>
      <c r="AJ95" s="15"/>
      <c r="AK95" s="15">
        <v>30000</v>
      </c>
      <c r="AL95" s="15"/>
      <c r="AM95" s="15"/>
      <c r="AN95" s="15"/>
      <c r="AO95" s="15"/>
      <c r="AP95" s="15">
        <v>30000</v>
      </c>
      <c r="AQ95" s="15"/>
      <c r="AR95" s="15"/>
      <c r="AS95" s="15"/>
      <c r="AT95" s="15"/>
      <c r="AU95" s="15"/>
      <c r="AV95" s="15"/>
      <c r="AW95" s="15"/>
      <c r="AX95" s="15"/>
      <c r="AY95" s="15"/>
      <c r="AZ95" s="15">
        <v>30000</v>
      </c>
      <c r="BA95" s="15"/>
      <c r="BB95" s="15"/>
      <c r="BC95" s="15"/>
      <c r="BD95" s="15"/>
      <c r="BE95" s="15">
        <v>30000</v>
      </c>
      <c r="BF95" s="15"/>
      <c r="BG95" s="15"/>
      <c r="BH95" s="15"/>
      <c r="BI95" s="15"/>
      <c r="BJ95" s="15"/>
      <c r="BK95" s="15"/>
      <c r="BL95" s="15"/>
      <c r="BM95" s="15"/>
      <c r="BN95" s="15"/>
      <c r="BO95" s="15">
        <v>30000</v>
      </c>
      <c r="BP95" s="15"/>
      <c r="BQ95" s="15"/>
      <c r="BR95" s="15"/>
      <c r="BS95" s="15"/>
      <c r="BT95" s="16" t="s">
        <v>156</v>
      </c>
    </row>
    <row r="96" spans="1:72" ht="68.45" customHeight="1" x14ac:dyDescent="0.25">
      <c r="A96" s="8" t="s">
        <v>152</v>
      </c>
      <c r="B96" s="9" t="s">
        <v>60</v>
      </c>
      <c r="C96" s="9" t="s">
        <v>146</v>
      </c>
      <c r="D96" s="9" t="s">
        <v>62</v>
      </c>
      <c r="E96" s="9" t="s">
        <v>157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10"/>
      <c r="W96" s="10"/>
      <c r="X96" s="10"/>
      <c r="Y96" s="10"/>
      <c r="Z96" s="8" t="s">
        <v>152</v>
      </c>
      <c r="AA96" s="11">
        <v>4471952</v>
      </c>
      <c r="AB96" s="11"/>
      <c r="AC96" s="11">
        <v>2235976</v>
      </c>
      <c r="AD96" s="11"/>
      <c r="AE96" s="11">
        <v>2235976</v>
      </c>
      <c r="AF96" s="11"/>
      <c r="AG96" s="11"/>
      <c r="AH96" s="11"/>
      <c r="AI96" s="11"/>
      <c r="AJ96" s="11"/>
      <c r="AK96" s="11">
        <f>AK97</f>
        <v>4752206</v>
      </c>
      <c r="AL96" s="11"/>
      <c r="AM96" s="11">
        <v>2235976</v>
      </c>
      <c r="AN96" s="11"/>
      <c r="AO96" s="11">
        <v>2235976</v>
      </c>
      <c r="AP96" s="11">
        <v>2608700</v>
      </c>
      <c r="AQ96" s="11"/>
      <c r="AR96" s="11"/>
      <c r="AS96" s="11"/>
      <c r="AT96" s="11">
        <v>2608700</v>
      </c>
      <c r="AU96" s="11"/>
      <c r="AV96" s="11"/>
      <c r="AW96" s="11"/>
      <c r="AX96" s="11"/>
      <c r="AY96" s="11"/>
      <c r="AZ96" s="11">
        <v>2608700</v>
      </c>
      <c r="BA96" s="11"/>
      <c r="BB96" s="11"/>
      <c r="BC96" s="11"/>
      <c r="BD96" s="11">
        <v>2608700</v>
      </c>
      <c r="BE96" s="11">
        <v>3281600</v>
      </c>
      <c r="BF96" s="11"/>
      <c r="BG96" s="11"/>
      <c r="BH96" s="11"/>
      <c r="BI96" s="11">
        <v>3281600</v>
      </c>
      <c r="BJ96" s="11"/>
      <c r="BK96" s="11"/>
      <c r="BL96" s="11"/>
      <c r="BM96" s="11"/>
      <c r="BN96" s="11"/>
      <c r="BO96" s="11">
        <v>3281600</v>
      </c>
      <c r="BP96" s="11"/>
      <c r="BQ96" s="11"/>
      <c r="BR96" s="11"/>
      <c r="BS96" s="11">
        <v>3281600</v>
      </c>
      <c r="BT96" s="8" t="s">
        <v>152</v>
      </c>
    </row>
    <row r="97" spans="1:72" ht="205.35" customHeight="1" x14ac:dyDescent="0.25">
      <c r="A97" s="12" t="s">
        <v>154</v>
      </c>
      <c r="B97" s="13" t="s">
        <v>60</v>
      </c>
      <c r="C97" s="13" t="s">
        <v>146</v>
      </c>
      <c r="D97" s="13" t="s">
        <v>62</v>
      </c>
      <c r="E97" s="13" t="s">
        <v>157</v>
      </c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 t="s">
        <v>69</v>
      </c>
      <c r="U97" s="13"/>
      <c r="V97" s="14"/>
      <c r="W97" s="14"/>
      <c r="X97" s="14"/>
      <c r="Y97" s="14"/>
      <c r="Z97" s="12" t="s">
        <v>154</v>
      </c>
      <c r="AA97" s="15">
        <v>4471952</v>
      </c>
      <c r="AB97" s="15"/>
      <c r="AC97" s="15">
        <v>2235976</v>
      </c>
      <c r="AD97" s="15"/>
      <c r="AE97" s="15">
        <v>2235976</v>
      </c>
      <c r="AF97" s="15"/>
      <c r="AG97" s="15"/>
      <c r="AH97" s="15"/>
      <c r="AI97" s="15"/>
      <c r="AJ97" s="15"/>
      <c r="AK97" s="15">
        <v>4752206</v>
      </c>
      <c r="AL97" s="15"/>
      <c r="AM97" s="15">
        <v>2235976</v>
      </c>
      <c r="AN97" s="15"/>
      <c r="AO97" s="15">
        <v>2235976</v>
      </c>
      <c r="AP97" s="15">
        <v>2608700</v>
      </c>
      <c r="AQ97" s="15"/>
      <c r="AR97" s="15"/>
      <c r="AS97" s="15"/>
      <c r="AT97" s="15">
        <v>2608700</v>
      </c>
      <c r="AU97" s="15"/>
      <c r="AV97" s="15"/>
      <c r="AW97" s="15"/>
      <c r="AX97" s="15"/>
      <c r="AY97" s="15"/>
      <c r="AZ97" s="15">
        <v>2608700</v>
      </c>
      <c r="BA97" s="15"/>
      <c r="BB97" s="15"/>
      <c r="BC97" s="15"/>
      <c r="BD97" s="15">
        <v>2608700</v>
      </c>
      <c r="BE97" s="15">
        <v>3281600</v>
      </c>
      <c r="BF97" s="15"/>
      <c r="BG97" s="15"/>
      <c r="BH97" s="15"/>
      <c r="BI97" s="15">
        <v>3281600</v>
      </c>
      <c r="BJ97" s="15"/>
      <c r="BK97" s="15"/>
      <c r="BL97" s="15"/>
      <c r="BM97" s="15"/>
      <c r="BN97" s="15"/>
      <c r="BO97" s="15">
        <v>3281600</v>
      </c>
      <c r="BP97" s="15"/>
      <c r="BQ97" s="15"/>
      <c r="BR97" s="15"/>
      <c r="BS97" s="15">
        <v>3281600</v>
      </c>
      <c r="BT97" s="12" t="s">
        <v>154</v>
      </c>
    </row>
    <row r="98" spans="1:72" ht="17.100000000000001" customHeight="1" x14ac:dyDescent="0.25">
      <c r="A98" s="5" t="s">
        <v>158</v>
      </c>
      <c r="B98" s="4" t="s">
        <v>60</v>
      </c>
      <c r="C98" s="4" t="s">
        <v>159</v>
      </c>
      <c r="D98" s="4" t="s">
        <v>63</v>
      </c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6"/>
      <c r="W98" s="6"/>
      <c r="X98" s="6"/>
      <c r="Y98" s="6"/>
      <c r="Z98" s="5" t="s">
        <v>158</v>
      </c>
      <c r="AA98" s="7">
        <v>1000000</v>
      </c>
      <c r="AB98" s="7"/>
      <c r="AC98" s="7"/>
      <c r="AD98" s="7"/>
      <c r="AE98" s="7"/>
      <c r="AF98" s="7"/>
      <c r="AG98" s="7"/>
      <c r="AH98" s="7"/>
      <c r="AI98" s="7"/>
      <c r="AJ98" s="7"/>
      <c r="AK98" s="7">
        <v>1000000</v>
      </c>
      <c r="AL98" s="7"/>
      <c r="AM98" s="7"/>
      <c r="AN98" s="7"/>
      <c r="AO98" s="7"/>
      <c r="AP98" s="7">
        <v>1000000</v>
      </c>
      <c r="AQ98" s="7"/>
      <c r="AR98" s="7"/>
      <c r="AS98" s="7"/>
      <c r="AT98" s="7"/>
      <c r="AU98" s="7"/>
      <c r="AV98" s="7"/>
      <c r="AW98" s="7"/>
      <c r="AX98" s="7"/>
      <c r="AY98" s="7"/>
      <c r="AZ98" s="7">
        <v>1000000</v>
      </c>
      <c r="BA98" s="7"/>
      <c r="BB98" s="7"/>
      <c r="BC98" s="7"/>
      <c r="BD98" s="7"/>
      <c r="BE98" s="7">
        <v>1000000</v>
      </c>
      <c r="BF98" s="7"/>
      <c r="BG98" s="7"/>
      <c r="BH98" s="7"/>
      <c r="BI98" s="7"/>
      <c r="BJ98" s="7"/>
      <c r="BK98" s="7"/>
      <c r="BL98" s="7"/>
      <c r="BM98" s="7"/>
      <c r="BN98" s="7"/>
      <c r="BO98" s="7">
        <v>1000000</v>
      </c>
      <c r="BP98" s="7"/>
      <c r="BQ98" s="7"/>
      <c r="BR98" s="7"/>
      <c r="BS98" s="7"/>
      <c r="BT98" s="5" t="s">
        <v>158</v>
      </c>
    </row>
    <row r="99" spans="1:72" ht="17.100000000000001" customHeight="1" x14ac:dyDescent="0.25">
      <c r="A99" s="5" t="s">
        <v>160</v>
      </c>
      <c r="B99" s="4" t="s">
        <v>60</v>
      </c>
      <c r="C99" s="4" t="s">
        <v>159</v>
      </c>
      <c r="D99" s="4" t="s">
        <v>62</v>
      </c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6"/>
      <c r="W99" s="6"/>
      <c r="X99" s="6"/>
      <c r="Y99" s="6"/>
      <c r="Z99" s="5" t="s">
        <v>160</v>
      </c>
      <c r="AA99" s="7">
        <v>800000</v>
      </c>
      <c r="AB99" s="7"/>
      <c r="AC99" s="7"/>
      <c r="AD99" s="7"/>
      <c r="AE99" s="7"/>
      <c r="AF99" s="7"/>
      <c r="AG99" s="7"/>
      <c r="AH99" s="7"/>
      <c r="AI99" s="7"/>
      <c r="AJ99" s="7"/>
      <c r="AK99" s="7">
        <v>800000</v>
      </c>
      <c r="AL99" s="7"/>
      <c r="AM99" s="7"/>
      <c r="AN99" s="7"/>
      <c r="AO99" s="7"/>
      <c r="AP99" s="7">
        <v>800000</v>
      </c>
      <c r="AQ99" s="7"/>
      <c r="AR99" s="7"/>
      <c r="AS99" s="7"/>
      <c r="AT99" s="7"/>
      <c r="AU99" s="7"/>
      <c r="AV99" s="7"/>
      <c r="AW99" s="7"/>
      <c r="AX99" s="7"/>
      <c r="AY99" s="7"/>
      <c r="AZ99" s="7">
        <v>800000</v>
      </c>
      <c r="BA99" s="7"/>
      <c r="BB99" s="7"/>
      <c r="BC99" s="7"/>
      <c r="BD99" s="7"/>
      <c r="BE99" s="7">
        <v>800000</v>
      </c>
      <c r="BF99" s="7"/>
      <c r="BG99" s="7"/>
      <c r="BH99" s="7"/>
      <c r="BI99" s="7"/>
      <c r="BJ99" s="7"/>
      <c r="BK99" s="7"/>
      <c r="BL99" s="7"/>
      <c r="BM99" s="7"/>
      <c r="BN99" s="7"/>
      <c r="BO99" s="7">
        <v>800000</v>
      </c>
      <c r="BP99" s="7"/>
      <c r="BQ99" s="7"/>
      <c r="BR99" s="7"/>
      <c r="BS99" s="7"/>
      <c r="BT99" s="5" t="s">
        <v>160</v>
      </c>
    </row>
    <row r="100" spans="1:72" ht="102.6" customHeight="1" x14ac:dyDescent="0.25">
      <c r="A100" s="8" t="s">
        <v>161</v>
      </c>
      <c r="B100" s="9" t="s">
        <v>60</v>
      </c>
      <c r="C100" s="9" t="s">
        <v>159</v>
      </c>
      <c r="D100" s="9" t="s">
        <v>62</v>
      </c>
      <c r="E100" s="9" t="s">
        <v>162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10"/>
      <c r="W100" s="10"/>
      <c r="X100" s="10"/>
      <c r="Y100" s="10"/>
      <c r="Z100" s="8" t="s">
        <v>161</v>
      </c>
      <c r="AA100" s="11">
        <v>800000</v>
      </c>
      <c r="AB100" s="11"/>
      <c r="AC100" s="11"/>
      <c r="AD100" s="11"/>
      <c r="AE100" s="11"/>
      <c r="AF100" s="11"/>
      <c r="AG100" s="11"/>
      <c r="AH100" s="11"/>
      <c r="AI100" s="11"/>
      <c r="AJ100" s="11"/>
      <c r="AK100" s="11">
        <v>800000</v>
      </c>
      <c r="AL100" s="11"/>
      <c r="AM100" s="11"/>
      <c r="AN100" s="11"/>
      <c r="AO100" s="11"/>
      <c r="AP100" s="11">
        <v>800000</v>
      </c>
      <c r="AQ100" s="11"/>
      <c r="AR100" s="11"/>
      <c r="AS100" s="11"/>
      <c r="AT100" s="11"/>
      <c r="AU100" s="11"/>
      <c r="AV100" s="11"/>
      <c r="AW100" s="11"/>
      <c r="AX100" s="11"/>
      <c r="AY100" s="11"/>
      <c r="AZ100" s="11">
        <v>800000</v>
      </c>
      <c r="BA100" s="11"/>
      <c r="BB100" s="11"/>
      <c r="BC100" s="11"/>
      <c r="BD100" s="11"/>
      <c r="BE100" s="11">
        <v>800000</v>
      </c>
      <c r="BF100" s="11"/>
      <c r="BG100" s="11"/>
      <c r="BH100" s="11"/>
      <c r="BI100" s="11"/>
      <c r="BJ100" s="11"/>
      <c r="BK100" s="11"/>
      <c r="BL100" s="11"/>
      <c r="BM100" s="11"/>
      <c r="BN100" s="11"/>
      <c r="BO100" s="11">
        <v>800000</v>
      </c>
      <c r="BP100" s="11"/>
      <c r="BQ100" s="11"/>
      <c r="BR100" s="11"/>
      <c r="BS100" s="11"/>
      <c r="BT100" s="8" t="s">
        <v>161</v>
      </c>
    </row>
    <row r="101" spans="1:72" ht="136.9" customHeight="1" x14ac:dyDescent="0.25">
      <c r="A101" s="16" t="s">
        <v>163</v>
      </c>
      <c r="B101" s="13" t="s">
        <v>60</v>
      </c>
      <c r="C101" s="13" t="s">
        <v>159</v>
      </c>
      <c r="D101" s="13" t="s">
        <v>62</v>
      </c>
      <c r="E101" s="13" t="s">
        <v>162</v>
      </c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 t="s">
        <v>164</v>
      </c>
      <c r="U101" s="13"/>
      <c r="V101" s="14"/>
      <c r="W101" s="14"/>
      <c r="X101" s="14"/>
      <c r="Y101" s="14"/>
      <c r="Z101" s="16" t="s">
        <v>163</v>
      </c>
      <c r="AA101" s="15">
        <v>800000</v>
      </c>
      <c r="AB101" s="15"/>
      <c r="AC101" s="15"/>
      <c r="AD101" s="15"/>
      <c r="AE101" s="15"/>
      <c r="AF101" s="15"/>
      <c r="AG101" s="15"/>
      <c r="AH101" s="15"/>
      <c r="AI101" s="15"/>
      <c r="AJ101" s="15"/>
      <c r="AK101" s="15">
        <v>800000</v>
      </c>
      <c r="AL101" s="15"/>
      <c r="AM101" s="15"/>
      <c r="AN101" s="15"/>
      <c r="AO101" s="15"/>
      <c r="AP101" s="15">
        <v>800000</v>
      </c>
      <c r="AQ101" s="15"/>
      <c r="AR101" s="15"/>
      <c r="AS101" s="15"/>
      <c r="AT101" s="15"/>
      <c r="AU101" s="15"/>
      <c r="AV101" s="15"/>
      <c r="AW101" s="15"/>
      <c r="AX101" s="15"/>
      <c r="AY101" s="15"/>
      <c r="AZ101" s="15">
        <v>800000</v>
      </c>
      <c r="BA101" s="15"/>
      <c r="BB101" s="15"/>
      <c r="BC101" s="15"/>
      <c r="BD101" s="15"/>
      <c r="BE101" s="15">
        <v>800000</v>
      </c>
      <c r="BF101" s="15"/>
      <c r="BG101" s="15"/>
      <c r="BH101" s="15"/>
      <c r="BI101" s="15"/>
      <c r="BJ101" s="15"/>
      <c r="BK101" s="15"/>
      <c r="BL101" s="15"/>
      <c r="BM101" s="15"/>
      <c r="BN101" s="15"/>
      <c r="BO101" s="15">
        <v>800000</v>
      </c>
      <c r="BP101" s="15"/>
      <c r="BQ101" s="15"/>
      <c r="BR101" s="15"/>
      <c r="BS101" s="15"/>
      <c r="BT101" s="16" t="s">
        <v>163</v>
      </c>
    </row>
    <row r="102" spans="1:72" ht="34.15" customHeight="1" x14ac:dyDescent="0.25">
      <c r="A102" s="5" t="s">
        <v>165</v>
      </c>
      <c r="B102" s="4" t="s">
        <v>60</v>
      </c>
      <c r="C102" s="4" t="s">
        <v>159</v>
      </c>
      <c r="D102" s="4" t="s">
        <v>97</v>
      </c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6"/>
      <c r="W102" s="6"/>
      <c r="X102" s="6"/>
      <c r="Y102" s="6"/>
      <c r="Z102" s="5" t="s">
        <v>165</v>
      </c>
      <c r="AA102" s="7">
        <v>200000</v>
      </c>
      <c r="AB102" s="7"/>
      <c r="AC102" s="7"/>
      <c r="AD102" s="7"/>
      <c r="AE102" s="7"/>
      <c r="AF102" s="7"/>
      <c r="AG102" s="7"/>
      <c r="AH102" s="7"/>
      <c r="AI102" s="7"/>
      <c r="AJ102" s="7"/>
      <c r="AK102" s="7">
        <v>200000</v>
      </c>
      <c r="AL102" s="7"/>
      <c r="AM102" s="7"/>
      <c r="AN102" s="7"/>
      <c r="AO102" s="7"/>
      <c r="AP102" s="7">
        <v>200000</v>
      </c>
      <c r="AQ102" s="7"/>
      <c r="AR102" s="7"/>
      <c r="AS102" s="7"/>
      <c r="AT102" s="7"/>
      <c r="AU102" s="7"/>
      <c r="AV102" s="7"/>
      <c r="AW102" s="7"/>
      <c r="AX102" s="7"/>
      <c r="AY102" s="7"/>
      <c r="AZ102" s="7">
        <v>200000</v>
      </c>
      <c r="BA102" s="7"/>
      <c r="BB102" s="7"/>
      <c r="BC102" s="7"/>
      <c r="BD102" s="7"/>
      <c r="BE102" s="7">
        <v>200000</v>
      </c>
      <c r="BF102" s="7"/>
      <c r="BG102" s="7"/>
      <c r="BH102" s="7"/>
      <c r="BI102" s="7"/>
      <c r="BJ102" s="7"/>
      <c r="BK102" s="7"/>
      <c r="BL102" s="7"/>
      <c r="BM102" s="7"/>
      <c r="BN102" s="7"/>
      <c r="BO102" s="7">
        <v>200000</v>
      </c>
      <c r="BP102" s="7"/>
      <c r="BQ102" s="7"/>
      <c r="BR102" s="7"/>
      <c r="BS102" s="7"/>
      <c r="BT102" s="5" t="s">
        <v>165</v>
      </c>
    </row>
    <row r="103" spans="1:72" ht="68.45" customHeight="1" x14ac:dyDescent="0.25">
      <c r="A103" s="8" t="s">
        <v>166</v>
      </c>
      <c r="B103" s="9" t="s">
        <v>60</v>
      </c>
      <c r="C103" s="9" t="s">
        <v>159</v>
      </c>
      <c r="D103" s="9" t="s">
        <v>97</v>
      </c>
      <c r="E103" s="9" t="s">
        <v>167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10"/>
      <c r="W103" s="10"/>
      <c r="X103" s="10"/>
      <c r="Y103" s="10"/>
      <c r="Z103" s="8" t="s">
        <v>166</v>
      </c>
      <c r="AA103" s="11">
        <v>200000</v>
      </c>
      <c r="AB103" s="11"/>
      <c r="AC103" s="11"/>
      <c r="AD103" s="11"/>
      <c r="AE103" s="11"/>
      <c r="AF103" s="11"/>
      <c r="AG103" s="11"/>
      <c r="AH103" s="11"/>
      <c r="AI103" s="11"/>
      <c r="AJ103" s="11"/>
      <c r="AK103" s="11">
        <v>200000</v>
      </c>
      <c r="AL103" s="11"/>
      <c r="AM103" s="11"/>
      <c r="AN103" s="11"/>
      <c r="AO103" s="11"/>
      <c r="AP103" s="11">
        <v>200000</v>
      </c>
      <c r="AQ103" s="11"/>
      <c r="AR103" s="11"/>
      <c r="AS103" s="11"/>
      <c r="AT103" s="11"/>
      <c r="AU103" s="11"/>
      <c r="AV103" s="11"/>
      <c r="AW103" s="11"/>
      <c r="AX103" s="11"/>
      <c r="AY103" s="11"/>
      <c r="AZ103" s="11">
        <v>200000</v>
      </c>
      <c r="BA103" s="11"/>
      <c r="BB103" s="11"/>
      <c r="BC103" s="11"/>
      <c r="BD103" s="11"/>
      <c r="BE103" s="11">
        <v>200000</v>
      </c>
      <c r="BF103" s="11"/>
      <c r="BG103" s="11"/>
      <c r="BH103" s="11"/>
      <c r="BI103" s="11"/>
      <c r="BJ103" s="11"/>
      <c r="BK103" s="11"/>
      <c r="BL103" s="11"/>
      <c r="BM103" s="11"/>
      <c r="BN103" s="11"/>
      <c r="BO103" s="11">
        <v>200000</v>
      </c>
      <c r="BP103" s="11"/>
      <c r="BQ103" s="11"/>
      <c r="BR103" s="11"/>
      <c r="BS103" s="11"/>
      <c r="BT103" s="8" t="s">
        <v>166</v>
      </c>
    </row>
    <row r="104" spans="1:72" ht="102.6" customHeight="1" x14ac:dyDescent="0.25">
      <c r="A104" s="16" t="s">
        <v>168</v>
      </c>
      <c r="B104" s="13" t="s">
        <v>60</v>
      </c>
      <c r="C104" s="13" t="s">
        <v>159</v>
      </c>
      <c r="D104" s="13" t="s">
        <v>97</v>
      </c>
      <c r="E104" s="13" t="s">
        <v>167</v>
      </c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 t="s">
        <v>164</v>
      </c>
      <c r="U104" s="13"/>
      <c r="V104" s="14"/>
      <c r="W104" s="14"/>
      <c r="X104" s="14"/>
      <c r="Y104" s="14"/>
      <c r="Z104" s="16" t="s">
        <v>168</v>
      </c>
      <c r="AA104" s="15">
        <v>200000</v>
      </c>
      <c r="AB104" s="15"/>
      <c r="AC104" s="15"/>
      <c r="AD104" s="15"/>
      <c r="AE104" s="15"/>
      <c r="AF104" s="15"/>
      <c r="AG104" s="15"/>
      <c r="AH104" s="15"/>
      <c r="AI104" s="15"/>
      <c r="AJ104" s="15"/>
      <c r="AK104" s="15">
        <v>200000</v>
      </c>
      <c r="AL104" s="15"/>
      <c r="AM104" s="15"/>
      <c r="AN104" s="15"/>
      <c r="AO104" s="15"/>
      <c r="AP104" s="15">
        <v>200000</v>
      </c>
      <c r="AQ104" s="15"/>
      <c r="AR104" s="15"/>
      <c r="AS104" s="15"/>
      <c r="AT104" s="15"/>
      <c r="AU104" s="15"/>
      <c r="AV104" s="15"/>
      <c r="AW104" s="15"/>
      <c r="AX104" s="15"/>
      <c r="AY104" s="15"/>
      <c r="AZ104" s="15">
        <v>200000</v>
      </c>
      <c r="BA104" s="15"/>
      <c r="BB104" s="15"/>
      <c r="BC104" s="15"/>
      <c r="BD104" s="15"/>
      <c r="BE104" s="15">
        <v>200000</v>
      </c>
      <c r="BF104" s="15"/>
      <c r="BG104" s="15"/>
      <c r="BH104" s="15"/>
      <c r="BI104" s="15"/>
      <c r="BJ104" s="15"/>
      <c r="BK104" s="15"/>
      <c r="BL104" s="15"/>
      <c r="BM104" s="15"/>
      <c r="BN104" s="15"/>
      <c r="BO104" s="15">
        <v>200000</v>
      </c>
      <c r="BP104" s="15"/>
      <c r="BQ104" s="15"/>
      <c r="BR104" s="15"/>
      <c r="BS104" s="15"/>
      <c r="BT104" s="16" t="s">
        <v>168</v>
      </c>
    </row>
    <row r="105" spans="1:72" ht="153.94999999999999" customHeight="1" x14ac:dyDescent="0.25">
      <c r="A105" s="5" t="s">
        <v>169</v>
      </c>
      <c r="B105" s="4" t="s">
        <v>170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6"/>
      <c r="W105" s="6"/>
      <c r="X105" s="6"/>
      <c r="Y105" s="6"/>
      <c r="Z105" s="5" t="s">
        <v>169</v>
      </c>
      <c r="AA105" s="7">
        <v>327600</v>
      </c>
      <c r="AB105" s="7"/>
      <c r="AC105" s="7"/>
      <c r="AD105" s="7"/>
      <c r="AE105" s="7"/>
      <c r="AF105" s="7"/>
      <c r="AG105" s="7"/>
      <c r="AH105" s="7"/>
      <c r="AI105" s="7"/>
      <c r="AJ105" s="7"/>
      <c r="AK105" s="7">
        <v>327600</v>
      </c>
      <c r="AL105" s="7"/>
      <c r="AM105" s="7"/>
      <c r="AN105" s="7"/>
      <c r="AO105" s="7"/>
      <c r="AP105" s="7">
        <v>312000</v>
      </c>
      <c r="AQ105" s="7"/>
      <c r="AR105" s="7"/>
      <c r="AS105" s="7"/>
      <c r="AT105" s="7"/>
      <c r="AU105" s="7"/>
      <c r="AV105" s="7"/>
      <c r="AW105" s="7"/>
      <c r="AX105" s="7"/>
      <c r="AY105" s="7"/>
      <c r="AZ105" s="7">
        <v>312000</v>
      </c>
      <c r="BA105" s="7"/>
      <c r="BB105" s="7"/>
      <c r="BC105" s="7"/>
      <c r="BD105" s="7"/>
      <c r="BE105" s="7">
        <v>312000</v>
      </c>
      <c r="BF105" s="7"/>
      <c r="BG105" s="7"/>
      <c r="BH105" s="7"/>
      <c r="BI105" s="7"/>
      <c r="BJ105" s="7"/>
      <c r="BK105" s="7"/>
      <c r="BL105" s="7"/>
      <c r="BM105" s="7"/>
      <c r="BN105" s="7"/>
      <c r="BO105" s="7">
        <v>312000</v>
      </c>
      <c r="BP105" s="7"/>
      <c r="BQ105" s="7"/>
      <c r="BR105" s="7"/>
      <c r="BS105" s="7"/>
      <c r="BT105" s="5" t="s">
        <v>169</v>
      </c>
    </row>
    <row r="106" spans="1:72" ht="34.15" customHeight="1" x14ac:dyDescent="0.25">
      <c r="A106" s="5" t="s">
        <v>61</v>
      </c>
      <c r="B106" s="4" t="s">
        <v>170</v>
      </c>
      <c r="C106" s="4" t="s">
        <v>62</v>
      </c>
      <c r="D106" s="4" t="s">
        <v>63</v>
      </c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6"/>
      <c r="W106" s="6"/>
      <c r="X106" s="6"/>
      <c r="Y106" s="6"/>
      <c r="Z106" s="5" t="s">
        <v>61</v>
      </c>
      <c r="AA106" s="7">
        <v>327600</v>
      </c>
      <c r="AB106" s="7"/>
      <c r="AC106" s="7"/>
      <c r="AD106" s="7"/>
      <c r="AE106" s="7"/>
      <c r="AF106" s="7"/>
      <c r="AG106" s="7"/>
      <c r="AH106" s="7"/>
      <c r="AI106" s="7"/>
      <c r="AJ106" s="7"/>
      <c r="AK106" s="7">
        <v>327600</v>
      </c>
      <c r="AL106" s="7"/>
      <c r="AM106" s="7"/>
      <c r="AN106" s="7"/>
      <c r="AO106" s="7"/>
      <c r="AP106" s="7">
        <v>312000</v>
      </c>
      <c r="AQ106" s="7"/>
      <c r="AR106" s="7"/>
      <c r="AS106" s="7"/>
      <c r="AT106" s="7"/>
      <c r="AU106" s="7"/>
      <c r="AV106" s="7"/>
      <c r="AW106" s="7"/>
      <c r="AX106" s="7"/>
      <c r="AY106" s="7"/>
      <c r="AZ106" s="7">
        <v>312000</v>
      </c>
      <c r="BA106" s="7"/>
      <c r="BB106" s="7"/>
      <c r="BC106" s="7"/>
      <c r="BD106" s="7"/>
      <c r="BE106" s="7">
        <v>312000</v>
      </c>
      <c r="BF106" s="7"/>
      <c r="BG106" s="7"/>
      <c r="BH106" s="7"/>
      <c r="BI106" s="7"/>
      <c r="BJ106" s="7"/>
      <c r="BK106" s="7"/>
      <c r="BL106" s="7"/>
      <c r="BM106" s="7"/>
      <c r="BN106" s="7"/>
      <c r="BO106" s="7">
        <v>312000</v>
      </c>
      <c r="BP106" s="7"/>
      <c r="BQ106" s="7"/>
      <c r="BR106" s="7"/>
      <c r="BS106" s="7"/>
      <c r="BT106" s="5" t="s">
        <v>61</v>
      </c>
    </row>
    <row r="107" spans="1:72" ht="102.6" customHeight="1" x14ac:dyDescent="0.25">
      <c r="A107" s="5" t="s">
        <v>171</v>
      </c>
      <c r="B107" s="4" t="s">
        <v>170</v>
      </c>
      <c r="C107" s="4" t="s">
        <v>62</v>
      </c>
      <c r="D107" s="4" t="s">
        <v>97</v>
      </c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6"/>
      <c r="W107" s="6"/>
      <c r="X107" s="6"/>
      <c r="Y107" s="6"/>
      <c r="Z107" s="5" t="s">
        <v>171</v>
      </c>
      <c r="AA107" s="7">
        <v>327600</v>
      </c>
      <c r="AB107" s="7"/>
      <c r="AC107" s="7"/>
      <c r="AD107" s="7"/>
      <c r="AE107" s="7"/>
      <c r="AF107" s="7"/>
      <c r="AG107" s="7"/>
      <c r="AH107" s="7"/>
      <c r="AI107" s="7"/>
      <c r="AJ107" s="7"/>
      <c r="AK107" s="7">
        <v>327600</v>
      </c>
      <c r="AL107" s="7"/>
      <c r="AM107" s="7"/>
      <c r="AN107" s="7"/>
      <c r="AO107" s="7"/>
      <c r="AP107" s="7">
        <v>312000</v>
      </c>
      <c r="AQ107" s="7"/>
      <c r="AR107" s="7"/>
      <c r="AS107" s="7"/>
      <c r="AT107" s="7"/>
      <c r="AU107" s="7"/>
      <c r="AV107" s="7"/>
      <c r="AW107" s="7"/>
      <c r="AX107" s="7"/>
      <c r="AY107" s="7"/>
      <c r="AZ107" s="7">
        <v>312000</v>
      </c>
      <c r="BA107" s="7"/>
      <c r="BB107" s="7"/>
      <c r="BC107" s="7"/>
      <c r="BD107" s="7"/>
      <c r="BE107" s="7">
        <v>312000</v>
      </c>
      <c r="BF107" s="7"/>
      <c r="BG107" s="7"/>
      <c r="BH107" s="7"/>
      <c r="BI107" s="7"/>
      <c r="BJ107" s="7"/>
      <c r="BK107" s="7"/>
      <c r="BL107" s="7"/>
      <c r="BM107" s="7"/>
      <c r="BN107" s="7"/>
      <c r="BO107" s="7">
        <v>312000</v>
      </c>
      <c r="BP107" s="7"/>
      <c r="BQ107" s="7"/>
      <c r="BR107" s="7"/>
      <c r="BS107" s="7"/>
      <c r="BT107" s="5" t="s">
        <v>171</v>
      </c>
    </row>
    <row r="108" spans="1:72" ht="51.4" customHeight="1" x14ac:dyDescent="0.25">
      <c r="A108" s="8" t="s">
        <v>70</v>
      </c>
      <c r="B108" s="9" t="s">
        <v>170</v>
      </c>
      <c r="C108" s="9" t="s">
        <v>62</v>
      </c>
      <c r="D108" s="9" t="s">
        <v>97</v>
      </c>
      <c r="E108" s="9" t="s">
        <v>71</v>
      </c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10"/>
      <c r="W108" s="10"/>
      <c r="X108" s="10"/>
      <c r="Y108" s="10"/>
      <c r="Z108" s="8" t="s">
        <v>70</v>
      </c>
      <c r="AA108" s="11">
        <v>312000</v>
      </c>
      <c r="AB108" s="11"/>
      <c r="AC108" s="11"/>
      <c r="AD108" s="11"/>
      <c r="AE108" s="11"/>
      <c r="AF108" s="11"/>
      <c r="AG108" s="11"/>
      <c r="AH108" s="11"/>
      <c r="AI108" s="11"/>
      <c r="AJ108" s="11"/>
      <c r="AK108" s="11">
        <v>312000</v>
      </c>
      <c r="AL108" s="11"/>
      <c r="AM108" s="11"/>
      <c r="AN108" s="11"/>
      <c r="AO108" s="11"/>
      <c r="AP108" s="11">
        <v>312000</v>
      </c>
      <c r="AQ108" s="11"/>
      <c r="AR108" s="11"/>
      <c r="AS108" s="11"/>
      <c r="AT108" s="11"/>
      <c r="AU108" s="11"/>
      <c r="AV108" s="11"/>
      <c r="AW108" s="11"/>
      <c r="AX108" s="11"/>
      <c r="AY108" s="11"/>
      <c r="AZ108" s="11">
        <v>312000</v>
      </c>
      <c r="BA108" s="11"/>
      <c r="BB108" s="11"/>
      <c r="BC108" s="11"/>
      <c r="BD108" s="11"/>
      <c r="BE108" s="11">
        <v>312000</v>
      </c>
      <c r="BF108" s="11"/>
      <c r="BG108" s="11"/>
      <c r="BH108" s="11"/>
      <c r="BI108" s="11"/>
      <c r="BJ108" s="11"/>
      <c r="BK108" s="11"/>
      <c r="BL108" s="11"/>
      <c r="BM108" s="11"/>
      <c r="BN108" s="11"/>
      <c r="BO108" s="11">
        <v>312000</v>
      </c>
      <c r="BP108" s="11"/>
      <c r="BQ108" s="11"/>
      <c r="BR108" s="11"/>
      <c r="BS108" s="11"/>
      <c r="BT108" s="8" t="s">
        <v>70</v>
      </c>
    </row>
    <row r="109" spans="1:72" ht="102.6" customHeight="1" x14ac:dyDescent="0.25">
      <c r="A109" s="16" t="s">
        <v>73</v>
      </c>
      <c r="B109" s="13" t="s">
        <v>170</v>
      </c>
      <c r="C109" s="13" t="s">
        <v>62</v>
      </c>
      <c r="D109" s="13" t="s">
        <v>97</v>
      </c>
      <c r="E109" s="13" t="s">
        <v>71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 t="s">
        <v>74</v>
      </c>
      <c r="U109" s="13"/>
      <c r="V109" s="14"/>
      <c r="W109" s="14"/>
      <c r="X109" s="14"/>
      <c r="Y109" s="14"/>
      <c r="Z109" s="16" t="s">
        <v>73</v>
      </c>
      <c r="AA109" s="15">
        <v>311000</v>
      </c>
      <c r="AB109" s="15"/>
      <c r="AC109" s="15"/>
      <c r="AD109" s="15"/>
      <c r="AE109" s="15"/>
      <c r="AF109" s="15"/>
      <c r="AG109" s="15"/>
      <c r="AH109" s="15"/>
      <c r="AI109" s="15"/>
      <c r="AJ109" s="15"/>
      <c r="AK109" s="15">
        <v>311000</v>
      </c>
      <c r="AL109" s="15"/>
      <c r="AM109" s="15"/>
      <c r="AN109" s="15"/>
      <c r="AO109" s="15"/>
      <c r="AP109" s="15">
        <v>311000</v>
      </c>
      <c r="AQ109" s="15"/>
      <c r="AR109" s="15"/>
      <c r="AS109" s="15"/>
      <c r="AT109" s="15"/>
      <c r="AU109" s="15"/>
      <c r="AV109" s="15"/>
      <c r="AW109" s="15"/>
      <c r="AX109" s="15"/>
      <c r="AY109" s="15"/>
      <c r="AZ109" s="15">
        <v>311000</v>
      </c>
      <c r="BA109" s="15"/>
      <c r="BB109" s="15"/>
      <c r="BC109" s="15"/>
      <c r="BD109" s="15"/>
      <c r="BE109" s="15">
        <v>311000</v>
      </c>
      <c r="BF109" s="15"/>
      <c r="BG109" s="15"/>
      <c r="BH109" s="15"/>
      <c r="BI109" s="15"/>
      <c r="BJ109" s="15"/>
      <c r="BK109" s="15"/>
      <c r="BL109" s="15"/>
      <c r="BM109" s="15"/>
      <c r="BN109" s="15"/>
      <c r="BO109" s="15">
        <v>311000</v>
      </c>
      <c r="BP109" s="15"/>
      <c r="BQ109" s="15"/>
      <c r="BR109" s="15"/>
      <c r="BS109" s="15"/>
      <c r="BT109" s="16" t="s">
        <v>73</v>
      </c>
    </row>
    <row r="110" spans="1:72" ht="68.45" customHeight="1" x14ac:dyDescent="0.25">
      <c r="A110" s="16" t="s">
        <v>75</v>
      </c>
      <c r="B110" s="13" t="s">
        <v>170</v>
      </c>
      <c r="C110" s="13" t="s">
        <v>62</v>
      </c>
      <c r="D110" s="13" t="s">
        <v>97</v>
      </c>
      <c r="E110" s="13" t="s">
        <v>71</v>
      </c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 t="s">
        <v>76</v>
      </c>
      <c r="U110" s="13"/>
      <c r="V110" s="14"/>
      <c r="W110" s="14"/>
      <c r="X110" s="14"/>
      <c r="Y110" s="14"/>
      <c r="Z110" s="16" t="s">
        <v>75</v>
      </c>
      <c r="AA110" s="15">
        <v>1000</v>
      </c>
      <c r="AB110" s="15"/>
      <c r="AC110" s="15"/>
      <c r="AD110" s="15"/>
      <c r="AE110" s="15"/>
      <c r="AF110" s="15"/>
      <c r="AG110" s="15"/>
      <c r="AH110" s="15"/>
      <c r="AI110" s="15"/>
      <c r="AJ110" s="15"/>
      <c r="AK110" s="15">
        <v>1000</v>
      </c>
      <c r="AL110" s="15"/>
      <c r="AM110" s="15"/>
      <c r="AN110" s="15"/>
      <c r="AO110" s="15"/>
      <c r="AP110" s="15">
        <v>1000</v>
      </c>
      <c r="AQ110" s="15"/>
      <c r="AR110" s="15"/>
      <c r="AS110" s="15"/>
      <c r="AT110" s="15"/>
      <c r="AU110" s="15"/>
      <c r="AV110" s="15"/>
      <c r="AW110" s="15"/>
      <c r="AX110" s="15"/>
      <c r="AY110" s="15"/>
      <c r="AZ110" s="15">
        <v>1000</v>
      </c>
      <c r="BA110" s="15"/>
      <c r="BB110" s="15"/>
      <c r="BC110" s="15"/>
      <c r="BD110" s="15"/>
      <c r="BE110" s="15">
        <v>1000</v>
      </c>
      <c r="BF110" s="15"/>
      <c r="BG110" s="15"/>
      <c r="BH110" s="15"/>
      <c r="BI110" s="15"/>
      <c r="BJ110" s="15"/>
      <c r="BK110" s="15"/>
      <c r="BL110" s="15"/>
      <c r="BM110" s="15"/>
      <c r="BN110" s="15"/>
      <c r="BO110" s="15">
        <v>1000</v>
      </c>
      <c r="BP110" s="15"/>
      <c r="BQ110" s="15"/>
      <c r="BR110" s="15"/>
      <c r="BS110" s="15"/>
      <c r="BT110" s="16" t="s">
        <v>75</v>
      </c>
    </row>
    <row r="111" spans="1:72" ht="85.5" customHeight="1" x14ac:dyDescent="0.25">
      <c r="A111" s="8" t="s">
        <v>172</v>
      </c>
      <c r="B111" s="9" t="s">
        <v>170</v>
      </c>
      <c r="C111" s="9" t="s">
        <v>62</v>
      </c>
      <c r="D111" s="9" t="s">
        <v>97</v>
      </c>
      <c r="E111" s="9" t="s">
        <v>173</v>
      </c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10"/>
      <c r="W111" s="10"/>
      <c r="X111" s="10"/>
      <c r="Y111" s="10"/>
      <c r="Z111" s="8" t="s">
        <v>172</v>
      </c>
      <c r="AA111" s="11">
        <v>15600</v>
      </c>
      <c r="AB111" s="11"/>
      <c r="AC111" s="11"/>
      <c r="AD111" s="11"/>
      <c r="AE111" s="11"/>
      <c r="AF111" s="11"/>
      <c r="AG111" s="11"/>
      <c r="AH111" s="11"/>
      <c r="AI111" s="11"/>
      <c r="AJ111" s="11"/>
      <c r="AK111" s="11">
        <v>15600</v>
      </c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8" t="s">
        <v>172</v>
      </c>
    </row>
    <row r="112" spans="1:72" ht="102.6" customHeight="1" x14ac:dyDescent="0.25">
      <c r="A112" s="16" t="s">
        <v>174</v>
      </c>
      <c r="B112" s="13" t="s">
        <v>170</v>
      </c>
      <c r="C112" s="13" t="s">
        <v>62</v>
      </c>
      <c r="D112" s="13" t="s">
        <v>97</v>
      </c>
      <c r="E112" s="13" t="s">
        <v>173</v>
      </c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 t="s">
        <v>80</v>
      </c>
      <c r="U112" s="13"/>
      <c r="V112" s="14"/>
      <c r="W112" s="14"/>
      <c r="X112" s="14"/>
      <c r="Y112" s="14"/>
      <c r="Z112" s="16" t="s">
        <v>174</v>
      </c>
      <c r="AA112" s="15">
        <v>15600</v>
      </c>
      <c r="AB112" s="15"/>
      <c r="AC112" s="15"/>
      <c r="AD112" s="15"/>
      <c r="AE112" s="15"/>
      <c r="AF112" s="15"/>
      <c r="AG112" s="15"/>
      <c r="AH112" s="15"/>
      <c r="AI112" s="15"/>
      <c r="AJ112" s="15"/>
      <c r="AK112" s="15">
        <v>15600</v>
      </c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6" t="s">
        <v>174</v>
      </c>
    </row>
    <row r="113" spans="1:72" ht="17.100000000000001" customHeight="1" x14ac:dyDescent="0.25">
      <c r="A113" s="18" t="s">
        <v>175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6"/>
      <c r="W113" s="6"/>
      <c r="X113" s="6"/>
      <c r="Y113" s="6"/>
      <c r="Z113" s="18" t="s">
        <v>175</v>
      </c>
      <c r="AA113" s="7">
        <v>50515941</v>
      </c>
      <c r="AB113" s="7">
        <v>289600</v>
      </c>
      <c r="AC113" s="7">
        <v>7621020</v>
      </c>
      <c r="AD113" s="7"/>
      <c r="AE113" s="7">
        <v>6510232.21</v>
      </c>
      <c r="AF113" s="7">
        <v>20293871.18</v>
      </c>
      <c r="AG113" s="7">
        <v>4286028.1500000004</v>
      </c>
      <c r="AH113" s="7">
        <v>11207843.029999999</v>
      </c>
      <c r="AI113" s="7"/>
      <c r="AJ113" s="7">
        <v>253399.62</v>
      </c>
      <c r="AK113" s="7">
        <f>AK22+AK105</f>
        <v>83191735.400000006</v>
      </c>
      <c r="AL113" s="7">
        <f t="shared" ref="AL113:BO113" si="10">AL22+AL105</f>
        <v>4575628.1500000004</v>
      </c>
      <c r="AM113" s="7">
        <f t="shared" si="10"/>
        <v>18828863.030000001</v>
      </c>
      <c r="AN113" s="7">
        <f t="shared" si="10"/>
        <v>0</v>
      </c>
      <c r="AO113" s="7">
        <f t="shared" si="10"/>
        <v>6763631.8300000001</v>
      </c>
      <c r="AP113" s="7">
        <f t="shared" si="10"/>
        <v>37453420</v>
      </c>
      <c r="AQ113" s="7">
        <f t="shared" si="10"/>
        <v>299600</v>
      </c>
      <c r="AR113" s="7">
        <f t="shared" si="10"/>
        <v>3520</v>
      </c>
      <c r="AS113" s="7">
        <f t="shared" si="10"/>
        <v>0</v>
      </c>
      <c r="AT113" s="7">
        <f t="shared" si="10"/>
        <v>3136524.5</v>
      </c>
      <c r="AU113" s="7">
        <f t="shared" si="10"/>
        <v>1000000</v>
      </c>
      <c r="AV113" s="7">
        <f t="shared" si="10"/>
        <v>0</v>
      </c>
      <c r="AW113" s="7">
        <f t="shared" si="10"/>
        <v>0</v>
      </c>
      <c r="AX113" s="7">
        <f t="shared" si="10"/>
        <v>0</v>
      </c>
      <c r="AY113" s="7">
        <f t="shared" si="10"/>
        <v>6891.25</v>
      </c>
      <c r="AZ113" s="7">
        <f t="shared" si="10"/>
        <v>39624301.769999996</v>
      </c>
      <c r="BA113" s="7">
        <f t="shared" si="10"/>
        <v>299600</v>
      </c>
      <c r="BB113" s="7">
        <f t="shared" si="10"/>
        <v>3520</v>
      </c>
      <c r="BC113" s="7">
        <f t="shared" si="10"/>
        <v>0</v>
      </c>
      <c r="BD113" s="7">
        <f t="shared" si="10"/>
        <v>3143415.75</v>
      </c>
      <c r="BE113" s="7">
        <f t="shared" si="10"/>
        <v>37666520</v>
      </c>
      <c r="BF113" s="7">
        <f t="shared" si="10"/>
        <v>309900</v>
      </c>
      <c r="BG113" s="7">
        <f t="shared" si="10"/>
        <v>3520</v>
      </c>
      <c r="BH113" s="7">
        <f t="shared" si="10"/>
        <v>0</v>
      </c>
      <c r="BI113" s="7">
        <f t="shared" si="10"/>
        <v>3736600</v>
      </c>
      <c r="BJ113" s="7">
        <f t="shared" si="10"/>
        <v>2500000</v>
      </c>
      <c r="BK113" s="7">
        <f t="shared" si="10"/>
        <v>0</v>
      </c>
      <c r="BL113" s="7">
        <f t="shared" si="10"/>
        <v>0</v>
      </c>
      <c r="BM113" s="7">
        <f t="shared" si="10"/>
        <v>0</v>
      </c>
      <c r="BN113" s="7">
        <f t="shared" si="10"/>
        <v>2106144.2999999998</v>
      </c>
      <c r="BO113" s="7">
        <f t="shared" si="10"/>
        <v>54261484.640000001</v>
      </c>
      <c r="BP113" s="7">
        <v>309900</v>
      </c>
      <c r="BQ113" s="7">
        <v>3520</v>
      </c>
      <c r="BR113" s="7"/>
      <c r="BS113" s="7">
        <v>5842744.2999999998</v>
      </c>
      <c r="BT113" s="18" t="s">
        <v>175</v>
      </c>
    </row>
    <row r="114" spans="1:72" ht="15" x14ac:dyDescent="0.25"/>
  </sheetData>
  <mergeCells count="61">
    <mergeCell ref="AZ1:BR5"/>
    <mergeCell ref="E19:S20"/>
    <mergeCell ref="AA11:BE11"/>
    <mergeCell ref="A15:BT16"/>
    <mergeCell ref="BL19:BL20"/>
    <mergeCell ref="T19:T20"/>
    <mergeCell ref="AV19:AV20"/>
    <mergeCell ref="BC19:BC20"/>
    <mergeCell ref="BR19:BR20"/>
    <mergeCell ref="AT19:AT20"/>
    <mergeCell ref="BA19:BA20"/>
    <mergeCell ref="V19:V20"/>
    <mergeCell ref="BJ19:BJ20"/>
    <mergeCell ref="AZ19:AZ20"/>
    <mergeCell ref="W19:W20"/>
    <mergeCell ref="AX19:AX20"/>
    <mergeCell ref="D19:D20"/>
    <mergeCell ref="BD19:BD20"/>
    <mergeCell ref="U19:U20"/>
    <mergeCell ref="BQ19:BQ20"/>
    <mergeCell ref="B19:B20"/>
    <mergeCell ref="Y19:Y20"/>
    <mergeCell ref="BB19:BB20"/>
    <mergeCell ref="BF19:BF20"/>
    <mergeCell ref="AQ19:AQ20"/>
    <mergeCell ref="AS19:AS20"/>
    <mergeCell ref="C19:C20"/>
    <mergeCell ref="BH19:BH20"/>
    <mergeCell ref="BN19:BN20"/>
    <mergeCell ref="BG19:BG20"/>
    <mergeCell ref="AR19:AR20"/>
    <mergeCell ref="BM19:BM20"/>
    <mergeCell ref="BP19:BP20"/>
    <mergeCell ref="BK19:BK20"/>
    <mergeCell ref="X19:X20"/>
    <mergeCell ref="BE19:BE20"/>
    <mergeCell ref="BS19:BS20"/>
    <mergeCell ref="AU19:AU20"/>
    <mergeCell ref="AP19:AP20"/>
    <mergeCell ref="BO19:BO20"/>
    <mergeCell ref="AY19:AY20"/>
    <mergeCell ref="AW19:AW20"/>
    <mergeCell ref="BI19:BI20"/>
    <mergeCell ref="AO19:AO20"/>
    <mergeCell ref="AM19:AM20"/>
    <mergeCell ref="BT19:BT20"/>
    <mergeCell ref="A19:A20"/>
    <mergeCell ref="Z19:Z20"/>
    <mergeCell ref="AK19:AK20"/>
    <mergeCell ref="AF19:AF20"/>
    <mergeCell ref="AA19:AA20"/>
    <mergeCell ref="AE19:AE20"/>
    <mergeCell ref="AD19:AD20"/>
    <mergeCell ref="AC19:AC20"/>
    <mergeCell ref="AB19:AB20"/>
    <mergeCell ref="AL19:AL20"/>
    <mergeCell ref="AG19:AG20"/>
    <mergeCell ref="AH19:AH20"/>
    <mergeCell ref="AI19:AI20"/>
    <mergeCell ref="AJ19:AJ20"/>
    <mergeCell ref="AN19:AN20"/>
  </mergeCells>
  <phoneticPr fontId="12" type="noConversion"/>
  <pageMargins left="0.59055118110236227" right="0.39370078740157483" top="0.39370078740157483" bottom="0" header="0" footer="0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 4</vt:lpstr>
      <vt:lpstr>'пр 4'!Заголовки_для_печати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rep:2.54.0.618</dc:description>
  <cp:lastModifiedBy>Лопухинское СП-2</cp:lastModifiedBy>
  <cp:lastPrinted>2022-10-27T15:57:52Z</cp:lastPrinted>
  <dcterms:created xsi:type="dcterms:W3CDTF">2022-02-10T13:39:58Z</dcterms:created>
  <dcterms:modified xsi:type="dcterms:W3CDTF">2022-10-27T16:00:08Z</dcterms:modified>
</cp:coreProperties>
</file>