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Совет\2022 год\6 совет\Решения\"/>
    </mc:Choice>
  </mc:AlternateContent>
  <xr:revisionPtr revIDLastSave="0" documentId="13_ncr:1_{3F798A36-5B43-4323-94BE-FA68D290DE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 5" sheetId="1" r:id="rId1"/>
  </sheets>
  <definedNames>
    <definedName name="_xlnm.Print_Titles" localSheetId="0">'пр 5'!$20:$20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2" i="1" l="1"/>
  <c r="AB21" i="1" l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AS22" i="1"/>
  <c r="AO22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A62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A55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A46" i="1"/>
  <c r="AA37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A3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P22" i="1"/>
  <c r="AQ22" i="1"/>
  <c r="AR22" i="1"/>
  <c r="AB70" i="1"/>
  <c r="AB69" i="1" s="1"/>
  <c r="AC70" i="1"/>
  <c r="AC69" i="1" s="1"/>
  <c r="AD70" i="1"/>
  <c r="AD69" i="1" s="1"/>
  <c r="AE70" i="1"/>
  <c r="AE69" i="1" s="1"/>
  <c r="AF70" i="1"/>
  <c r="AF69" i="1" s="1"/>
  <c r="AG70" i="1"/>
  <c r="AG69" i="1" s="1"/>
  <c r="AH70" i="1"/>
  <c r="AH69" i="1" s="1"/>
  <c r="AI70" i="1"/>
  <c r="AI69" i="1" s="1"/>
  <c r="AJ70" i="1"/>
  <c r="AJ69" i="1" s="1"/>
  <c r="AK70" i="1"/>
  <c r="AK69" i="1" s="1"/>
  <c r="AL70" i="1"/>
  <c r="AL69" i="1" s="1"/>
  <c r="AM70" i="1"/>
  <c r="AM69" i="1" s="1"/>
  <c r="AN70" i="1"/>
  <c r="AN69" i="1" s="1"/>
  <c r="AO70" i="1"/>
  <c r="AO69" i="1" s="1"/>
  <c r="AP70" i="1"/>
  <c r="AP69" i="1" s="1"/>
  <c r="AQ70" i="1"/>
  <c r="AQ69" i="1" s="1"/>
  <c r="AR70" i="1"/>
  <c r="AR69" i="1" s="1"/>
  <c r="AS70" i="1"/>
  <c r="AS69" i="1" s="1"/>
  <c r="AA70" i="1"/>
  <c r="AA69" i="1" s="1"/>
  <c r="AA67" i="1"/>
  <c r="AA21" i="1" l="1"/>
  <c r="AA74" i="1" s="1"/>
  <c r="AB74" i="1"/>
  <c r="AH74" i="1"/>
  <c r="AN74" i="1"/>
  <c r="AJ74" i="1"/>
  <c r="AF74" i="1"/>
  <c r="AD74" i="1"/>
  <c r="AG74" i="1"/>
  <c r="AR74" i="1"/>
  <c r="AS74" i="1"/>
  <c r="AK74" i="1"/>
  <c r="AC74" i="1"/>
  <c r="AP74" i="1"/>
  <c r="AL74" i="1"/>
  <c r="AO74" i="1"/>
  <c r="AQ74" i="1"/>
  <c r="AM74" i="1"/>
  <c r="AI74" i="1"/>
  <c r="AE74" i="1"/>
</calcChain>
</file>

<file path=xl/sharedStrings.xml><?xml version="1.0" encoding="utf-8"?>
<sst xmlns="http://schemas.openxmlformats.org/spreadsheetml/2006/main" count="425" uniqueCount="119">
  <si>
    <t>Сумма</t>
  </si>
  <si>
    <t>Сумма (Ф)</t>
  </si>
  <si>
    <t>Сумма (Р)</t>
  </si>
  <si>
    <t>Сумма (М)</t>
  </si>
  <si>
    <t>Сумма (П)</t>
  </si>
  <si>
    <t>Наименование</t>
  </si>
  <si>
    <t>Мин</t>
  </si>
  <si>
    <t>Рз</t>
  </si>
  <si>
    <t>ПР</t>
  </si>
  <si>
    <t>ЦСР</t>
  </si>
  <si>
    <t>ВР</t>
  </si>
  <si>
    <t>Код расхода</t>
  </si>
  <si>
    <t>КОСГУ</t>
  </si>
  <si>
    <t>Доп.ФК</t>
  </si>
  <si>
    <t>Доп.ЭК</t>
  </si>
  <si>
    <t>Доп.КР</t>
  </si>
  <si>
    <t>2021 г. (Ф)</t>
  </si>
  <si>
    <t>2021 г. (Р)</t>
  </si>
  <si>
    <t>2021 г. (М)</t>
  </si>
  <si>
    <t>2022 г.</t>
  </si>
  <si>
    <t>2022 г. (Ф)</t>
  </si>
  <si>
    <t>2022 г. (Р)</t>
  </si>
  <si>
    <t>2022 г. (М)</t>
  </si>
  <si>
    <t>МЕСТНАЯ АДМИНИСТРАЦИЯ МО ЛОПУХИНСКОЕ  СЕЛЬСКОЕ ПОСЕЛЕНИЕ</t>
  </si>
  <si>
    <t>909</t>
  </si>
  <si>
    <t>ОБЩЕГОСУДАРСТВЕННЫЕ ВОПРОСЫ</t>
  </si>
  <si>
    <t>01</t>
  </si>
  <si>
    <t>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</si>
  <si>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</si>
  <si>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</si>
  <si>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Обеспечение деятельности главы муниципального образования, главы местной администрации</t>
  </si>
  <si>
    <t>99.0.00.00200</t>
  </si>
  <si>
    <t>Обеспечение деятельности аппаратов органов местного самоуправления</t>
  </si>
  <si>
    <t>99.0.00.00210</t>
  </si>
  <si>
    <t>Иные межбюджетные трансферты по передаче полномочий по исполнению и контролю за исполнением бюджета поселения</t>
  </si>
  <si>
    <t>99.0.00.05010</t>
  </si>
  <si>
    <t>Резервные фонды</t>
  </si>
  <si>
    <t>11</t>
  </si>
  <si>
    <t>Расходы за счёт средств резервного фонда</t>
  </si>
  <si>
    <t>99.0.00.00290</t>
  </si>
  <si>
    <t>Другие общегосударственные вопросы</t>
  </si>
  <si>
    <t>13</t>
  </si>
  <si>
    <t>Реализация мероприятий в рамках полномочий органов местного самоуправления</t>
  </si>
  <si>
    <t>99.0.00.00280</t>
  </si>
  <si>
    <t>Обеспечение выполнения органами местного самоуправления отдельных государственных полномочий Ленинградской области в сфере административных правоотношений</t>
  </si>
  <si>
    <t>99.0.00.71340</t>
  </si>
  <si>
    <t>НАЦИОНАЛЬНАЯ ОБОРОНА</t>
  </si>
  <si>
    <t>02</t>
  </si>
  <si>
    <t>Мобилизационная и вневойсковая подготовка</t>
  </si>
  <si>
    <t>03</t>
  </si>
  <si>
    <t>На осуществление первичного воинского учета на территориях, где отсутствуют военные комиссариаты в рамках непрограммных расходов органов исполнительной власти Ленинградской области</t>
  </si>
  <si>
    <t>99.0.00.51180</t>
  </si>
  <si>
    <t>НАЦИОНАЛЬНАЯ ЭКОНОМИКА</t>
  </si>
  <si>
    <t>Дорожное хозяйство (дорожные фонды)</t>
  </si>
  <si>
    <t>09</t>
  </si>
  <si>
    <t>Мероприятия по ремонту и содержанию автомобильных дорог общего пользования местного значения</t>
  </si>
  <si>
    <t>01.1.00.01100</t>
  </si>
  <si>
    <t>Мероприятия на капитальный ремонт и ремонт автомобильных дорог общего пользования местного значения</t>
  </si>
  <si>
    <t>01.1.00.S0140</t>
  </si>
  <si>
    <t>Мероприятия по ремонту дороги в рамках муниципальной программы "Развитие части территорий МО Лопухинское сельское поселение МО Ломоносовский муниципальный район Ленинградской области на"</t>
  </si>
  <si>
    <t>06.0.00.01170</t>
  </si>
  <si>
    <t>Мероприятия на реализацию областного закона от 15 января 2018 года №3-оз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</si>
  <si>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>06.0.00.S4660</t>
  </si>
  <si>
    <t>Мероприятия на реализацию областного закона от 28 декабря 2018 года №147-оз "О старостах сельских населенных пунктов муниципальных образований Ленинградской области и содействвии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</si>
  <si>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>06.0.00.S4770</t>
  </si>
  <si>
    <t>Другие вопросы в области национальной экономики</t>
  </si>
  <si>
    <t>12</t>
  </si>
  <si>
    <t>ЖИЛИЩНО-КОММУНАЛЬНОЕ ХОЗЯЙСТВО</t>
  </si>
  <si>
    <t>05</t>
  </si>
  <si>
    <t>Жилищное хозяйство</t>
  </si>
  <si>
    <t>Коммунальное хозяйство</t>
  </si>
  <si>
    <t>Благоустройство</t>
  </si>
  <si>
    <t>Мероприятия по организации и содержанию линий уличного освещения.</t>
  </si>
  <si>
    <t>02.1.00.01140</t>
  </si>
  <si>
    <t>Мероприятия по благоустройству и развитию части территорий МО Лопухинское сельское поселение</t>
  </si>
  <si>
    <t>02.2.00.01150</t>
  </si>
  <si>
    <t>Передача полномочий по организации ритуальных услуг и содержание мест захоронения</t>
  </si>
  <si>
    <t>99.0.00.05040</t>
  </si>
  <si>
    <t>КУЛЬТУРА, КИНЕМАТОГРАФИЯ</t>
  </si>
  <si>
    <t>08</t>
  </si>
  <si>
    <t>Культура</t>
  </si>
  <si>
    <t>Расходы на обеспечение деятельности казенных учреждений.</t>
  </si>
  <si>
    <t>03.1.00.00230</t>
  </si>
  <si>
    <t>Обеспечение выплат стимулирующего характера работникам муниципальных учреждений ЛО</t>
  </si>
  <si>
    <t>03.1.00.S0360</t>
  </si>
  <si>
    <t>03.2.00.00230</t>
  </si>
  <si>
    <t>Обеспечение выплат стимулирующего характера работникам муниципальных учреждений ЛО.</t>
  </si>
  <si>
    <t>03.2.00.S0360</t>
  </si>
  <si>
    <t>Поддержка муниципальных образований Ленинградской области по развитию общественной инфраструктуры муниципального значения в Ленинградской области</t>
  </si>
  <si>
    <t>03.2.00.S2020</t>
  </si>
  <si>
    <t>СОЦИАЛЬНАЯ ПОЛИТИКА</t>
  </si>
  <si>
    <t>10</t>
  </si>
  <si>
    <t>Пенсионное обеспечение</t>
  </si>
  <si>
    <t>Мероприятия по пенсионному обеспечению муниципальных служащих.</t>
  </si>
  <si>
    <t>04.1.00.01240</t>
  </si>
  <si>
    <t>Социальное обеспечение населения</t>
  </si>
  <si>
    <t>Мероприятия по оказанию материальной помощи и социальных выплат жителям МО Лопухинское сельское поселение.</t>
  </si>
  <si>
    <t>04.2.00.01250</t>
  </si>
  <si>
    <t>СОВЕТ ДЕПУТАТОВ МУНИЦИПАЛЬНОГО ОБРАЗОВАНИЯ ЛОПУХИНСКОЕ СЕЛЬСКОЕ ПОСЕЛЕНИЕ МУНИЦИПАЛЬНОГО ОБРАЗОВАНИЯ ЛОМОНОСОВСКОГО МУНИЦИПАЛЬНОГО РАЙОНА ЛЕНИНГРАДСКОЙ ОБЛАСТИ</t>
  </si>
  <si>
    <t>952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</si>
  <si>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</si>
  <si>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Иные межбюджетные трансферты по передаче полномочий по осуществлению внешнего муниципального финансового контроля</t>
  </si>
  <si>
    <t>99.0.00.05030</t>
  </si>
  <si>
    <t>Всего</t>
  </si>
  <si>
    <t>Решением Совета депутатов</t>
  </si>
  <si>
    <t>МО Лопухинское сельское поселение</t>
  </si>
  <si>
    <t>(приложение 12)</t>
  </si>
  <si>
    <t xml:space="preserve">(в руб.) 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</si>
  <si>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</si>
  <si>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</si>
  <si>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УТВЕРЖДЕНО</t>
  </si>
  <si>
    <t>2023 г.</t>
  </si>
  <si>
    <t xml:space="preserve">Распределение бюджетных ассигнований по разделам и подразделам классификации расходов бюджета на 2022 год и на плановый период 2023 и 2024 годов </t>
  </si>
  <si>
    <t>2024 г.</t>
  </si>
  <si>
    <t>(приложение 5)</t>
  </si>
  <si>
    <t>от « 17 » декабря 2021г № 57</t>
  </si>
  <si>
    <t>НАЦИОНАЛЬНАЯ БЕЗОПАСНОСТЬ                                          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</si>
  <si>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</si>
  <si>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Приложение 4                                                                                                                           к решению Совета депутатов                                                                                             МО Лопухинское сельское поселение                                                                  от «27»октября 2022г №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</si>
</sst>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?"/>
    <numFmt numFmtId="165" formatCode="#,##0.0"/>
  </numFmts>
  <fonts count="14" x14ac:knownFonts="1">
    <font>
      <sz val="11"/>
      <color indexed="8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1" fillId="2" borderId="1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vertical="center"/>
    </xf>
    <xf numFmtId="49" fontId="4" fillId="2" borderId="2" xfId="0" applyNumberFormat="1" applyFont="1" applyFill="1" applyBorder="1" applyAlignment="1">
      <alignment horizontal="justify" vertical="center" wrapText="1"/>
    </xf>
    <xf numFmtId="165" fontId="4" fillId="2" borderId="2" xfId="0" applyNumberFormat="1" applyFont="1" applyFill="1" applyBorder="1" applyAlignment="1">
      <alignment horizontal="right"/>
    </xf>
    <xf numFmtId="49" fontId="5" fillId="2" borderId="2" xfId="0" applyNumberFormat="1" applyFont="1" applyFill="1" applyBorder="1" applyAlignment="1">
      <alignment horizontal="justify" vertical="center" wrapText="1"/>
    </xf>
    <xf numFmtId="165" fontId="5" fillId="2" borderId="2" xfId="0" applyNumberFormat="1" applyFont="1" applyFill="1" applyBorder="1" applyAlignment="1">
      <alignment horizontal="right"/>
    </xf>
    <xf numFmtId="164" fontId="5" fillId="2" borderId="2" xfId="0" applyNumberFormat="1" applyFont="1" applyFill="1" applyBorder="1" applyAlignment="1">
      <alignment horizontal="justify" vertical="center" wrapText="1"/>
    </xf>
    <xf numFmtId="164" fontId="4" fillId="2" borderId="2" xfId="0" applyNumberFormat="1" applyFont="1" applyFill="1" applyBorder="1" applyAlignment="1">
      <alignment horizontal="justify" vertical="center" wrapText="1"/>
    </xf>
    <xf numFmtId="0" fontId="6" fillId="0" borderId="0" xfId="0" applyFont="1" applyAlignment="1">
      <alignment horizontal="right"/>
    </xf>
    <xf numFmtId="0" fontId="7" fillId="3" borderId="0" xfId="0" applyFont="1" applyFill="1" applyAlignment="1">
      <alignment horizontal="right"/>
    </xf>
    <xf numFmtId="0" fontId="6" fillId="0" borderId="0" xfId="0" applyFont="1"/>
    <xf numFmtId="49" fontId="8" fillId="2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" fillId="2" borderId="2" xfId="0" applyFont="1" applyFill="1" applyBorder="1" applyAlignment="1">
      <alignment vertical="center"/>
    </xf>
    <xf numFmtId="49" fontId="1" fillId="2" borderId="2" xfId="0" applyNumberFormat="1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justify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right" vertical="center" wrapText="1"/>
    </xf>
    <xf numFmtId="2" fontId="3" fillId="2" borderId="2" xfId="0" applyNumberFormat="1" applyFont="1" applyFill="1" applyBorder="1" applyAlignment="1">
      <alignment horizontal="right"/>
    </xf>
    <xf numFmtId="49" fontId="9" fillId="2" borderId="2" xfId="0" applyNumberFormat="1" applyFont="1" applyFill="1" applyBorder="1" applyAlignment="1">
      <alignment horizontal="justify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right" vertical="center" wrapText="1"/>
    </xf>
    <xf numFmtId="164" fontId="9" fillId="2" borderId="2" xfId="0" applyNumberFormat="1" applyFont="1" applyFill="1" applyBorder="1" applyAlignment="1">
      <alignment horizontal="justify" vertical="center" wrapText="1"/>
    </xf>
    <xf numFmtId="49" fontId="10" fillId="2" borderId="2" xfId="0" applyNumberFormat="1" applyFont="1" applyFill="1" applyBorder="1" applyAlignment="1">
      <alignment horizontal="justify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right" vertical="center" wrapText="1"/>
    </xf>
    <xf numFmtId="164" fontId="11" fillId="2" borderId="2" xfId="0" applyNumberFormat="1" applyFont="1" applyFill="1" applyBorder="1" applyAlignment="1">
      <alignment horizontal="justify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right" vertical="center" wrapText="1"/>
    </xf>
    <xf numFmtId="4" fontId="3" fillId="2" borderId="2" xfId="0" applyNumberFormat="1" applyFont="1" applyFill="1" applyBorder="1" applyAlignment="1">
      <alignment horizontal="right"/>
    </xf>
    <xf numFmtId="4" fontId="9" fillId="2" borderId="2" xfId="0" applyNumberFormat="1" applyFont="1" applyFill="1" applyBorder="1" applyAlignment="1">
      <alignment horizontal="right"/>
    </xf>
    <xf numFmtId="4" fontId="10" fillId="2" borderId="2" xfId="0" applyNumberFormat="1" applyFont="1" applyFill="1" applyBorder="1" applyAlignment="1">
      <alignment horizontal="right"/>
    </xf>
    <xf numFmtId="4" fontId="11" fillId="2" borderId="2" xfId="0" applyNumberFormat="1" applyFont="1" applyFill="1" applyBorder="1" applyAlignment="1">
      <alignment horizontal="right"/>
    </xf>
    <xf numFmtId="164" fontId="3" fillId="2" borderId="2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top" wrapText="1"/>
    </xf>
    <xf numFmtId="0" fontId="6" fillId="0" borderId="0" xfId="0" applyFont="1" applyAlignment="1">
      <alignment horizontal="right" vertical="top" wrapText="1"/>
    </xf>
    <xf numFmtId="0" fontId="6" fillId="0" borderId="1" xfId="0" applyFont="1" applyBorder="1" applyAlignment="1">
      <alignment horizontal="right"/>
    </xf>
    <xf numFmtId="164" fontId="12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164" fontId="4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75"/>
  <sheetViews>
    <sheetView showGridLines="0" tabSelected="1" topLeftCell="C51" zoomScale="86" zoomScaleNormal="86" workbookViewId="0">
      <selection activeCell="AS1" sqref="AS1:AV5"/>
    </sheetView>
  </sheetViews>
  <sheetFormatPr defaultRowHeight="10.15" customHeight="1" x14ac:dyDescent="0.25"/>
  <cols>
    <col min="1" max="1" width="43.140625" customWidth="1"/>
    <col min="2" max="2" width="16.7109375" hidden="1" customWidth="1"/>
    <col min="3" max="4" width="10.7109375" customWidth="1"/>
    <col min="5" max="5" width="16.28515625" hidden="1" customWidth="1"/>
    <col min="6" max="19" width="8" hidden="1" customWidth="1"/>
    <col min="20" max="20" width="10.7109375" hidden="1" customWidth="1"/>
    <col min="21" max="26" width="8" hidden="1"/>
    <col min="27" max="27" width="26" customWidth="1"/>
    <col min="28" max="40" width="8" hidden="1"/>
    <col min="41" max="41" width="26" customWidth="1"/>
    <col min="42" max="44" width="8" hidden="1"/>
    <col min="45" max="45" width="31.140625" customWidth="1"/>
    <col min="46" max="48" width="8" hidden="1"/>
    <col min="49" max="49" width="1.42578125" hidden="1" customWidth="1"/>
  </cols>
  <sheetData>
    <row r="1" spans="1:49" ht="6" customHeight="1" x14ac:dyDescent="0.25">
      <c r="AS1" s="40" t="s">
        <v>118</v>
      </c>
      <c r="AT1" s="40"/>
      <c r="AU1" s="40"/>
      <c r="AV1" s="40"/>
    </row>
    <row r="2" spans="1:49" ht="7.5" hidden="1" customHeight="1" x14ac:dyDescent="0.25">
      <c r="AS2" s="40"/>
      <c r="AT2" s="40"/>
      <c r="AU2" s="40"/>
      <c r="AV2" s="40"/>
    </row>
    <row r="3" spans="1:49" ht="7.5" hidden="1" customHeight="1" x14ac:dyDescent="0.25">
      <c r="AS3" s="40"/>
      <c r="AT3" s="40"/>
      <c r="AU3" s="40"/>
      <c r="AV3" s="40"/>
    </row>
    <row r="4" spans="1:49" ht="16.5" customHeight="1" x14ac:dyDescent="0.25">
      <c r="AS4" s="40"/>
      <c r="AT4" s="40"/>
      <c r="AU4" s="40"/>
      <c r="AV4" s="40"/>
    </row>
    <row r="5" spans="1:49" ht="57" customHeight="1" x14ac:dyDescent="0.25">
      <c r="AS5" s="40"/>
      <c r="AT5" s="40"/>
      <c r="AU5" s="40"/>
      <c r="AV5" s="40"/>
    </row>
    <row r="8" spans="1:49" ht="15.75" x14ac:dyDescent="0.25">
      <c r="AS8" s="35" t="s">
        <v>110</v>
      </c>
      <c r="AT8" s="36"/>
      <c r="AU8" s="36"/>
      <c r="AV8" s="36"/>
      <c r="AW8" s="36"/>
    </row>
    <row r="9" spans="1:49" ht="15.75" x14ac:dyDescent="0.25">
      <c r="AO9" s="37" t="s">
        <v>104</v>
      </c>
      <c r="AP9" s="37"/>
      <c r="AQ9" s="37"/>
      <c r="AR9" s="37"/>
      <c r="AS9" s="37"/>
      <c r="AT9" s="11"/>
      <c r="AU9" s="11"/>
      <c r="AV9" s="11"/>
      <c r="AW9" s="11"/>
    </row>
    <row r="10" spans="1:49" ht="15.75" x14ac:dyDescent="0.25">
      <c r="AO10" s="37" t="s">
        <v>105</v>
      </c>
      <c r="AP10" s="37"/>
      <c r="AQ10" s="37"/>
      <c r="AR10" s="37"/>
      <c r="AS10" s="37"/>
      <c r="AT10" s="37"/>
      <c r="AU10" s="37"/>
      <c r="AV10" s="37"/>
      <c r="AW10" s="37"/>
    </row>
    <row r="11" spans="1:49" ht="15.75" x14ac:dyDescent="0.25">
      <c r="AO11" s="13"/>
      <c r="AP11" s="13"/>
      <c r="AQ11" s="13"/>
      <c r="AR11" s="13"/>
      <c r="AS11" s="9" t="s">
        <v>115</v>
      </c>
      <c r="AT11" s="13"/>
      <c r="AU11" s="13"/>
      <c r="AV11" s="13"/>
      <c r="AW11" s="10" t="s">
        <v>106</v>
      </c>
    </row>
    <row r="12" spans="1:49" ht="15.75" x14ac:dyDescent="0.25">
      <c r="AS12" s="9" t="s">
        <v>114</v>
      </c>
      <c r="AT12" s="9"/>
      <c r="AU12" s="9"/>
      <c r="AV12" s="10" t="s">
        <v>106</v>
      </c>
    </row>
    <row r="15" spans="1:49" ht="71.45" customHeight="1" x14ac:dyDescent="0.25">
      <c r="A15" s="38" t="s">
        <v>112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</row>
    <row r="16" spans="1:49" ht="15" x14ac:dyDescent="0.25"/>
    <row r="17" spans="1:49" ht="18.399999999999999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2" t="s">
        <v>107</v>
      </c>
      <c r="AT17" s="1"/>
      <c r="AU17" s="1"/>
      <c r="AV17" s="1"/>
      <c r="AW17" s="1"/>
    </row>
    <row r="18" spans="1:49" ht="14.45" customHeight="1" x14ac:dyDescent="0.25">
      <c r="A18" s="34" t="s">
        <v>5</v>
      </c>
      <c r="B18" s="39" t="s">
        <v>6</v>
      </c>
      <c r="C18" s="39" t="s">
        <v>7</v>
      </c>
      <c r="D18" s="39" t="s">
        <v>8</v>
      </c>
      <c r="E18" s="39" t="s">
        <v>9</v>
      </c>
      <c r="F18" s="39" t="s">
        <v>9</v>
      </c>
      <c r="G18" s="39" t="s">
        <v>9</v>
      </c>
      <c r="H18" s="39" t="s">
        <v>9</v>
      </c>
      <c r="I18" s="39" t="s">
        <v>9</v>
      </c>
      <c r="J18" s="39" t="s">
        <v>9</v>
      </c>
      <c r="K18" s="39" t="s">
        <v>9</v>
      </c>
      <c r="L18" s="39" t="s">
        <v>9</v>
      </c>
      <c r="M18" s="39" t="s">
        <v>9</v>
      </c>
      <c r="N18" s="39" t="s">
        <v>9</v>
      </c>
      <c r="O18" s="39" t="s">
        <v>9</v>
      </c>
      <c r="P18" s="39" t="s">
        <v>9</v>
      </c>
      <c r="Q18" s="39" t="s">
        <v>9</v>
      </c>
      <c r="R18" s="39" t="s">
        <v>9</v>
      </c>
      <c r="S18" s="39" t="s">
        <v>9</v>
      </c>
      <c r="T18" s="39" t="s">
        <v>10</v>
      </c>
      <c r="U18" s="39" t="s">
        <v>11</v>
      </c>
      <c r="V18" s="39" t="s">
        <v>12</v>
      </c>
      <c r="W18" s="39" t="s">
        <v>13</v>
      </c>
      <c r="X18" s="39" t="s">
        <v>14</v>
      </c>
      <c r="Y18" s="39" t="s">
        <v>15</v>
      </c>
      <c r="Z18" s="34" t="s">
        <v>5</v>
      </c>
      <c r="AA18" s="34" t="s">
        <v>19</v>
      </c>
      <c r="AB18" s="34" t="s">
        <v>1</v>
      </c>
      <c r="AC18" s="34" t="s">
        <v>2</v>
      </c>
      <c r="AD18" s="34" t="s">
        <v>3</v>
      </c>
      <c r="AE18" s="34" t="s">
        <v>0</v>
      </c>
      <c r="AF18" s="34" t="s">
        <v>1</v>
      </c>
      <c r="AG18" s="34" t="s">
        <v>2</v>
      </c>
      <c r="AH18" s="34" t="s">
        <v>3</v>
      </c>
      <c r="AI18" s="34" t="s">
        <v>4</v>
      </c>
      <c r="AJ18" s="34" t="s">
        <v>0</v>
      </c>
      <c r="AK18" s="34" t="s">
        <v>1</v>
      </c>
      <c r="AL18" s="34" t="s">
        <v>2</v>
      </c>
      <c r="AM18" s="34" t="s">
        <v>3</v>
      </c>
      <c r="AN18" s="34" t="s">
        <v>4</v>
      </c>
      <c r="AO18" s="34" t="s">
        <v>111</v>
      </c>
      <c r="AP18" s="34" t="s">
        <v>16</v>
      </c>
      <c r="AQ18" s="34" t="s">
        <v>17</v>
      </c>
      <c r="AR18" s="34" t="s">
        <v>18</v>
      </c>
      <c r="AS18" s="34" t="s">
        <v>113</v>
      </c>
      <c r="AT18" s="41" t="s">
        <v>20</v>
      </c>
      <c r="AU18" s="41" t="s">
        <v>21</v>
      </c>
      <c r="AV18" s="41" t="s">
        <v>22</v>
      </c>
      <c r="AW18" s="41" t="s">
        <v>5</v>
      </c>
    </row>
    <row r="19" spans="1:49" ht="14.45" customHeight="1" x14ac:dyDescent="0.25">
      <c r="A19" s="34"/>
      <c r="B19" s="39" t="s">
        <v>6</v>
      </c>
      <c r="C19" s="39" t="s">
        <v>7</v>
      </c>
      <c r="D19" s="39" t="s">
        <v>8</v>
      </c>
      <c r="E19" s="39" t="s">
        <v>9</v>
      </c>
      <c r="F19" s="39" t="s">
        <v>9</v>
      </c>
      <c r="G19" s="39" t="s">
        <v>9</v>
      </c>
      <c r="H19" s="39" t="s">
        <v>9</v>
      </c>
      <c r="I19" s="39" t="s">
        <v>9</v>
      </c>
      <c r="J19" s="39" t="s">
        <v>9</v>
      </c>
      <c r="K19" s="39" t="s">
        <v>9</v>
      </c>
      <c r="L19" s="39" t="s">
        <v>9</v>
      </c>
      <c r="M19" s="39" t="s">
        <v>9</v>
      </c>
      <c r="N19" s="39" t="s">
        <v>9</v>
      </c>
      <c r="O19" s="39" t="s">
        <v>9</v>
      </c>
      <c r="P19" s="39" t="s">
        <v>9</v>
      </c>
      <c r="Q19" s="39" t="s">
        <v>9</v>
      </c>
      <c r="R19" s="39" t="s">
        <v>9</v>
      </c>
      <c r="S19" s="39" t="s">
        <v>9</v>
      </c>
      <c r="T19" s="39" t="s">
        <v>10</v>
      </c>
      <c r="U19" s="39" t="s">
        <v>11</v>
      </c>
      <c r="V19" s="39" t="s">
        <v>12</v>
      </c>
      <c r="W19" s="39" t="s">
        <v>13</v>
      </c>
      <c r="X19" s="39" t="s">
        <v>14</v>
      </c>
      <c r="Y19" s="39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 t="s">
        <v>0</v>
      </c>
      <c r="AP19" s="34" t="s">
        <v>1</v>
      </c>
      <c r="AQ19" s="34" t="s">
        <v>2</v>
      </c>
      <c r="AR19" s="34" t="s">
        <v>3</v>
      </c>
      <c r="AS19" s="34" t="s">
        <v>0</v>
      </c>
      <c r="AT19" s="41" t="s">
        <v>1</v>
      </c>
      <c r="AU19" s="41" t="s">
        <v>2</v>
      </c>
      <c r="AV19" s="41" t="s">
        <v>3</v>
      </c>
      <c r="AW19" s="41"/>
    </row>
    <row r="20" spans="1:49" ht="14.45" hidden="1" customHeight="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5"/>
      <c r="W20" s="15"/>
      <c r="X20" s="15"/>
      <c r="Y20" s="15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2"/>
      <c r="AU20" s="2"/>
      <c r="AV20" s="2"/>
      <c r="AW20" s="2"/>
    </row>
    <row r="21" spans="1:49" ht="57" customHeight="1" x14ac:dyDescent="0.3">
      <c r="A21" s="16" t="s">
        <v>23</v>
      </c>
      <c r="B21" s="17" t="s">
        <v>24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8"/>
      <c r="W21" s="18"/>
      <c r="X21" s="18"/>
      <c r="Y21" s="18"/>
      <c r="Z21" s="16" t="s">
        <v>23</v>
      </c>
      <c r="AA21" s="30">
        <f>AA22+AA32+AA37+AA46+AA55+AA62+AA67+AA35</f>
        <v>82864135.400000006</v>
      </c>
      <c r="AB21" s="30">
        <f t="shared" ref="AB21:AS21" si="0">AB22+AB32+AB37+AB46+AB55+AB62+AB67</f>
        <v>8376920</v>
      </c>
      <c r="AC21" s="30">
        <f t="shared" si="0"/>
        <v>8376920</v>
      </c>
      <c r="AD21" s="30">
        <f t="shared" si="0"/>
        <v>8376920</v>
      </c>
      <c r="AE21" s="30">
        <f t="shared" si="0"/>
        <v>8376920</v>
      </c>
      <c r="AF21" s="30">
        <f t="shared" si="0"/>
        <v>8376920</v>
      </c>
      <c r="AG21" s="30">
        <f t="shared" si="0"/>
        <v>8376920</v>
      </c>
      <c r="AH21" s="30">
        <f t="shared" si="0"/>
        <v>8376920</v>
      </c>
      <c r="AI21" s="30">
        <f t="shared" si="0"/>
        <v>8376920</v>
      </c>
      <c r="AJ21" s="30">
        <f t="shared" si="0"/>
        <v>8376920</v>
      </c>
      <c r="AK21" s="30">
        <f t="shared" si="0"/>
        <v>8376920</v>
      </c>
      <c r="AL21" s="30">
        <f t="shared" si="0"/>
        <v>8376920</v>
      </c>
      <c r="AM21" s="30">
        <f t="shared" si="0"/>
        <v>8376920</v>
      </c>
      <c r="AN21" s="30">
        <f t="shared" si="0"/>
        <v>8376920</v>
      </c>
      <c r="AO21" s="30">
        <f t="shared" si="0"/>
        <v>39312301.769999996</v>
      </c>
      <c r="AP21" s="30">
        <f t="shared" si="0"/>
        <v>15769962</v>
      </c>
      <c r="AQ21" s="30">
        <f t="shared" si="0"/>
        <v>15769962</v>
      </c>
      <c r="AR21" s="30">
        <f t="shared" si="0"/>
        <v>15769962</v>
      </c>
      <c r="AS21" s="30">
        <f t="shared" si="0"/>
        <v>53949484.640000001</v>
      </c>
      <c r="AT21" s="4"/>
      <c r="AU21" s="4">
        <v>3520</v>
      </c>
      <c r="AV21" s="4"/>
      <c r="AW21" s="3" t="s">
        <v>23</v>
      </c>
    </row>
    <row r="22" spans="1:49" ht="39.75" customHeight="1" x14ac:dyDescent="0.3">
      <c r="A22" s="16" t="s">
        <v>25</v>
      </c>
      <c r="B22" s="17" t="s">
        <v>24</v>
      </c>
      <c r="C22" s="17" t="s">
        <v>26</v>
      </c>
      <c r="D22" s="17" t="s">
        <v>27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8"/>
      <c r="W22" s="18"/>
      <c r="X22" s="18"/>
      <c r="Y22" s="18"/>
      <c r="Z22" s="16" t="s">
        <v>25</v>
      </c>
      <c r="AA22" s="30">
        <f>AA23+AA27+AA29</f>
        <v>15143140</v>
      </c>
      <c r="AB22" s="30">
        <f t="shared" ref="AB22:AR22" si="1">AB23+AB27+AB29</f>
        <v>53520</v>
      </c>
      <c r="AC22" s="30">
        <f t="shared" si="1"/>
        <v>53520</v>
      </c>
      <c r="AD22" s="30">
        <f t="shared" si="1"/>
        <v>53520</v>
      </c>
      <c r="AE22" s="30">
        <f t="shared" si="1"/>
        <v>53520</v>
      </c>
      <c r="AF22" s="30">
        <f t="shared" si="1"/>
        <v>53520</v>
      </c>
      <c r="AG22" s="30">
        <f t="shared" si="1"/>
        <v>53520</v>
      </c>
      <c r="AH22" s="30">
        <f t="shared" si="1"/>
        <v>53520</v>
      </c>
      <c r="AI22" s="30">
        <f t="shared" si="1"/>
        <v>53520</v>
      </c>
      <c r="AJ22" s="30">
        <f t="shared" si="1"/>
        <v>53520</v>
      </c>
      <c r="AK22" s="30">
        <f t="shared" si="1"/>
        <v>53520</v>
      </c>
      <c r="AL22" s="30">
        <f t="shared" si="1"/>
        <v>53520</v>
      </c>
      <c r="AM22" s="30">
        <f t="shared" si="1"/>
        <v>53520</v>
      </c>
      <c r="AN22" s="30">
        <f t="shared" si="1"/>
        <v>53520</v>
      </c>
      <c r="AO22" s="30">
        <f>AO23+AO27+AO29</f>
        <v>13176040</v>
      </c>
      <c r="AP22" s="30">
        <f t="shared" si="1"/>
        <v>9396962</v>
      </c>
      <c r="AQ22" s="30">
        <f t="shared" si="1"/>
        <v>9396962</v>
      </c>
      <c r="AR22" s="30">
        <f t="shared" si="1"/>
        <v>9396962</v>
      </c>
      <c r="AS22" s="30">
        <f>AS23+AS27+AS29</f>
        <v>13694620</v>
      </c>
      <c r="AT22" s="4"/>
      <c r="AU22" s="4">
        <v>3520</v>
      </c>
      <c r="AV22" s="4"/>
      <c r="AW22" s="3" t="s">
        <v>25</v>
      </c>
    </row>
    <row r="23" spans="1:49" ht="159" customHeight="1" x14ac:dyDescent="0.3">
      <c r="A23" s="16" t="s">
        <v>28</v>
      </c>
      <c r="B23" s="17" t="s">
        <v>24</v>
      </c>
      <c r="C23" s="17" t="s">
        <v>26</v>
      </c>
      <c r="D23" s="17" t="s">
        <v>29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8"/>
      <c r="W23" s="18"/>
      <c r="X23" s="18"/>
      <c r="Y23" s="18"/>
      <c r="Z23" s="16" t="s">
        <v>28</v>
      </c>
      <c r="AA23" s="30">
        <v>15039620</v>
      </c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>
        <v>13072520</v>
      </c>
      <c r="AP23" s="30">
        <v>9343442</v>
      </c>
      <c r="AQ23" s="30">
        <v>9343442</v>
      </c>
      <c r="AR23" s="30">
        <v>9343442</v>
      </c>
      <c r="AS23" s="30">
        <v>13591100</v>
      </c>
      <c r="AT23" s="4"/>
      <c r="AU23" s="4"/>
      <c r="AV23" s="4"/>
      <c r="AW23" s="3" t="s">
        <v>28</v>
      </c>
    </row>
    <row r="24" spans="1:49" ht="47.45" hidden="1" customHeight="1" x14ac:dyDescent="0.3">
      <c r="A24" s="20" t="s">
        <v>30</v>
      </c>
      <c r="B24" s="21" t="s">
        <v>24</v>
      </c>
      <c r="C24" s="21" t="s">
        <v>26</v>
      </c>
      <c r="D24" s="21" t="s">
        <v>29</v>
      </c>
      <c r="E24" s="21" t="s">
        <v>31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2"/>
      <c r="W24" s="22"/>
      <c r="X24" s="22"/>
      <c r="Y24" s="22"/>
      <c r="Z24" s="20" t="s">
        <v>30</v>
      </c>
      <c r="AA24" s="31">
        <v>1781953</v>
      </c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>
        <v>1781953</v>
      </c>
      <c r="AP24" s="31"/>
      <c r="AQ24" s="31"/>
      <c r="AR24" s="31"/>
      <c r="AS24" s="31">
        <v>1781953</v>
      </c>
      <c r="AT24" s="6"/>
      <c r="AU24" s="6"/>
      <c r="AV24" s="6"/>
      <c r="AW24" s="5" t="s">
        <v>30</v>
      </c>
    </row>
    <row r="25" spans="1:49" ht="47.45" hidden="1" customHeight="1" x14ac:dyDescent="0.3">
      <c r="A25" s="20" t="s">
        <v>32</v>
      </c>
      <c r="B25" s="21" t="s">
        <v>24</v>
      </c>
      <c r="C25" s="21" t="s">
        <v>26</v>
      </c>
      <c r="D25" s="21" t="s">
        <v>29</v>
      </c>
      <c r="E25" s="21" t="s">
        <v>33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2"/>
      <c r="W25" s="22"/>
      <c r="X25" s="22"/>
      <c r="Y25" s="22"/>
      <c r="Z25" s="20" t="s">
        <v>32</v>
      </c>
      <c r="AA25" s="31">
        <v>7675383</v>
      </c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>
        <v>7450383</v>
      </c>
      <c r="AP25" s="31"/>
      <c r="AQ25" s="31"/>
      <c r="AR25" s="31"/>
      <c r="AS25" s="31">
        <v>7500383</v>
      </c>
      <c r="AT25" s="6"/>
      <c r="AU25" s="6"/>
      <c r="AV25" s="6"/>
      <c r="AW25" s="5" t="s">
        <v>32</v>
      </c>
    </row>
    <row r="26" spans="1:49" ht="0.75" customHeight="1" x14ac:dyDescent="0.3">
      <c r="A26" s="20" t="s">
        <v>34</v>
      </c>
      <c r="B26" s="21" t="s">
        <v>24</v>
      </c>
      <c r="C26" s="21" t="s">
        <v>26</v>
      </c>
      <c r="D26" s="21" t="s">
        <v>29</v>
      </c>
      <c r="E26" s="21" t="s">
        <v>35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2"/>
      <c r="W26" s="22"/>
      <c r="X26" s="22"/>
      <c r="Y26" s="22"/>
      <c r="Z26" s="20" t="s">
        <v>34</v>
      </c>
      <c r="AA26" s="31">
        <v>106106</v>
      </c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>
        <v>106106</v>
      </c>
      <c r="AP26" s="31"/>
      <c r="AQ26" s="31"/>
      <c r="AR26" s="31"/>
      <c r="AS26" s="31">
        <v>106106</v>
      </c>
      <c r="AT26" s="6"/>
      <c r="AU26" s="6"/>
      <c r="AV26" s="6"/>
      <c r="AW26" s="5" t="s">
        <v>34</v>
      </c>
    </row>
    <row r="27" spans="1:49" ht="25.5" customHeight="1" x14ac:dyDescent="0.3">
      <c r="A27" s="16" t="s">
        <v>36</v>
      </c>
      <c r="B27" s="17" t="s">
        <v>24</v>
      </c>
      <c r="C27" s="17" t="s">
        <v>26</v>
      </c>
      <c r="D27" s="17" t="s">
        <v>37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8"/>
      <c r="W27" s="18"/>
      <c r="X27" s="18"/>
      <c r="Y27" s="18"/>
      <c r="Z27" s="16" t="s">
        <v>36</v>
      </c>
      <c r="AA27" s="30">
        <v>50000</v>
      </c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>
        <v>50000</v>
      </c>
      <c r="AP27" s="30"/>
      <c r="AQ27" s="30"/>
      <c r="AR27" s="30"/>
      <c r="AS27" s="30">
        <v>50000</v>
      </c>
      <c r="AT27" s="4"/>
      <c r="AU27" s="4"/>
      <c r="AV27" s="4"/>
      <c r="AW27" s="3" t="s">
        <v>36</v>
      </c>
    </row>
    <row r="28" spans="1:49" ht="31.7" hidden="1" customHeight="1" x14ac:dyDescent="0.3">
      <c r="A28" s="20" t="s">
        <v>38</v>
      </c>
      <c r="B28" s="21" t="s">
        <v>24</v>
      </c>
      <c r="C28" s="21" t="s">
        <v>26</v>
      </c>
      <c r="D28" s="21" t="s">
        <v>37</v>
      </c>
      <c r="E28" s="21" t="s">
        <v>39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2"/>
      <c r="W28" s="22"/>
      <c r="X28" s="22"/>
      <c r="Y28" s="22"/>
      <c r="Z28" s="20" t="s">
        <v>38</v>
      </c>
      <c r="AA28" s="31">
        <v>50000</v>
      </c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>
        <v>50000</v>
      </c>
      <c r="AP28" s="31"/>
      <c r="AQ28" s="31"/>
      <c r="AR28" s="31"/>
      <c r="AS28" s="31">
        <v>50000</v>
      </c>
      <c r="AT28" s="6"/>
      <c r="AU28" s="6"/>
      <c r="AV28" s="6"/>
      <c r="AW28" s="5" t="s">
        <v>38</v>
      </c>
    </row>
    <row r="29" spans="1:49" ht="39" customHeight="1" x14ac:dyDescent="0.3">
      <c r="A29" s="16" t="s">
        <v>40</v>
      </c>
      <c r="B29" s="17" t="s">
        <v>24</v>
      </c>
      <c r="C29" s="17" t="s">
        <v>26</v>
      </c>
      <c r="D29" s="17" t="s">
        <v>41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8"/>
      <c r="W29" s="18"/>
      <c r="X29" s="18"/>
      <c r="Y29" s="18"/>
      <c r="Z29" s="16" t="s">
        <v>40</v>
      </c>
      <c r="AA29" s="30">
        <v>53520</v>
      </c>
      <c r="AB29" s="30">
        <v>53520</v>
      </c>
      <c r="AC29" s="30">
        <v>53520</v>
      </c>
      <c r="AD29" s="30">
        <v>53520</v>
      </c>
      <c r="AE29" s="30">
        <v>53520</v>
      </c>
      <c r="AF29" s="30">
        <v>53520</v>
      </c>
      <c r="AG29" s="30">
        <v>53520</v>
      </c>
      <c r="AH29" s="30">
        <v>53520</v>
      </c>
      <c r="AI29" s="30">
        <v>53520</v>
      </c>
      <c r="AJ29" s="30">
        <v>53520</v>
      </c>
      <c r="AK29" s="30">
        <v>53520</v>
      </c>
      <c r="AL29" s="30">
        <v>53520</v>
      </c>
      <c r="AM29" s="30">
        <v>53520</v>
      </c>
      <c r="AN29" s="30">
        <v>53520</v>
      </c>
      <c r="AO29" s="30">
        <v>53520</v>
      </c>
      <c r="AP29" s="30">
        <v>53520</v>
      </c>
      <c r="AQ29" s="30">
        <v>53520</v>
      </c>
      <c r="AR29" s="30">
        <v>53520</v>
      </c>
      <c r="AS29" s="30">
        <v>53520</v>
      </c>
      <c r="AT29" s="4"/>
      <c r="AU29" s="4">
        <v>3520</v>
      </c>
      <c r="AV29" s="4"/>
      <c r="AW29" s="3" t="s">
        <v>40</v>
      </c>
    </row>
    <row r="30" spans="1:49" ht="47.45" hidden="1" customHeight="1" x14ac:dyDescent="0.3">
      <c r="A30" s="20" t="s">
        <v>42</v>
      </c>
      <c r="B30" s="21" t="s">
        <v>24</v>
      </c>
      <c r="C30" s="21" t="s">
        <v>26</v>
      </c>
      <c r="D30" s="21" t="s">
        <v>41</v>
      </c>
      <c r="E30" s="21" t="s">
        <v>43</v>
      </c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2"/>
      <c r="W30" s="22"/>
      <c r="X30" s="22"/>
      <c r="Y30" s="22"/>
      <c r="Z30" s="20" t="s">
        <v>42</v>
      </c>
      <c r="AA30" s="31">
        <v>50000</v>
      </c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6"/>
      <c r="AU30" s="6"/>
      <c r="AV30" s="6"/>
      <c r="AW30" s="5" t="s">
        <v>42</v>
      </c>
    </row>
    <row r="31" spans="1:49" ht="94.9" hidden="1" customHeight="1" x14ac:dyDescent="0.3">
      <c r="A31" s="20" t="s">
        <v>44</v>
      </c>
      <c r="B31" s="21" t="s">
        <v>24</v>
      </c>
      <c r="C31" s="21" t="s">
        <v>26</v>
      </c>
      <c r="D31" s="21" t="s">
        <v>41</v>
      </c>
      <c r="E31" s="21" t="s">
        <v>45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2"/>
      <c r="W31" s="22"/>
      <c r="X31" s="22"/>
      <c r="Y31" s="22"/>
      <c r="Z31" s="20" t="s">
        <v>44</v>
      </c>
      <c r="AA31" s="31">
        <v>3520</v>
      </c>
      <c r="AB31" s="31"/>
      <c r="AC31" s="31">
        <v>3520</v>
      </c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>
        <v>3520</v>
      </c>
      <c r="AP31" s="31"/>
      <c r="AQ31" s="31">
        <v>3520</v>
      </c>
      <c r="AR31" s="31"/>
      <c r="AS31" s="31">
        <v>3520</v>
      </c>
      <c r="AT31" s="6"/>
      <c r="AU31" s="6">
        <v>3520</v>
      </c>
      <c r="AV31" s="6"/>
      <c r="AW31" s="5" t="s">
        <v>44</v>
      </c>
    </row>
    <row r="32" spans="1:49" ht="24" customHeight="1" x14ac:dyDescent="0.3">
      <c r="A32" s="16" t="s">
        <v>46</v>
      </c>
      <c r="B32" s="17" t="s">
        <v>24</v>
      </c>
      <c r="C32" s="17" t="s">
        <v>47</v>
      </c>
      <c r="D32" s="17" t="s">
        <v>27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8"/>
      <c r="W32" s="18"/>
      <c r="X32" s="18"/>
      <c r="Y32" s="18"/>
      <c r="Z32" s="16" t="s">
        <v>46</v>
      </c>
      <c r="AA32" s="30">
        <f>AA33</f>
        <v>299600</v>
      </c>
      <c r="AB32" s="30">
        <f t="shared" ref="AB32:AS32" si="2">AB33</f>
        <v>297400</v>
      </c>
      <c r="AC32" s="30">
        <f t="shared" si="2"/>
        <v>297400</v>
      </c>
      <c r="AD32" s="30">
        <f t="shared" si="2"/>
        <v>297400</v>
      </c>
      <c r="AE32" s="30">
        <f t="shared" si="2"/>
        <v>297400</v>
      </c>
      <c r="AF32" s="30">
        <f t="shared" si="2"/>
        <v>297400</v>
      </c>
      <c r="AG32" s="30">
        <f t="shared" si="2"/>
        <v>297400</v>
      </c>
      <c r="AH32" s="30">
        <f t="shared" si="2"/>
        <v>297400</v>
      </c>
      <c r="AI32" s="30">
        <f t="shared" si="2"/>
        <v>297400</v>
      </c>
      <c r="AJ32" s="30">
        <f t="shared" si="2"/>
        <v>297400</v>
      </c>
      <c r="AK32" s="30">
        <f t="shared" si="2"/>
        <v>297400</v>
      </c>
      <c r="AL32" s="30">
        <f t="shared" si="2"/>
        <v>297400</v>
      </c>
      <c r="AM32" s="30">
        <f t="shared" si="2"/>
        <v>297400</v>
      </c>
      <c r="AN32" s="30">
        <f t="shared" si="2"/>
        <v>297400</v>
      </c>
      <c r="AO32" s="30">
        <f t="shared" si="2"/>
        <v>299600</v>
      </c>
      <c r="AP32" s="30">
        <f t="shared" si="2"/>
        <v>297400</v>
      </c>
      <c r="AQ32" s="30">
        <f t="shared" si="2"/>
        <v>297400</v>
      </c>
      <c r="AR32" s="30">
        <f t="shared" si="2"/>
        <v>297400</v>
      </c>
      <c r="AS32" s="30">
        <f t="shared" si="2"/>
        <v>309900</v>
      </c>
      <c r="AT32" s="4"/>
      <c r="AU32" s="4"/>
      <c r="AV32" s="4"/>
      <c r="AW32" s="3" t="s">
        <v>46</v>
      </c>
    </row>
    <row r="33" spans="1:49" ht="43.5" customHeight="1" x14ac:dyDescent="0.3">
      <c r="A33" s="16" t="s">
        <v>48</v>
      </c>
      <c r="B33" s="17" t="s">
        <v>24</v>
      </c>
      <c r="C33" s="17" t="s">
        <v>47</v>
      </c>
      <c r="D33" s="17" t="s">
        <v>49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8"/>
      <c r="W33" s="18"/>
      <c r="X33" s="18"/>
      <c r="Y33" s="18"/>
      <c r="Z33" s="16" t="s">
        <v>48</v>
      </c>
      <c r="AA33" s="30">
        <v>299600</v>
      </c>
      <c r="AB33" s="30">
        <v>297400</v>
      </c>
      <c r="AC33" s="30">
        <v>297400</v>
      </c>
      <c r="AD33" s="30">
        <v>297400</v>
      </c>
      <c r="AE33" s="30">
        <v>297400</v>
      </c>
      <c r="AF33" s="30">
        <v>297400</v>
      </c>
      <c r="AG33" s="30">
        <v>297400</v>
      </c>
      <c r="AH33" s="30">
        <v>297400</v>
      </c>
      <c r="AI33" s="30">
        <v>297400</v>
      </c>
      <c r="AJ33" s="30">
        <v>297400</v>
      </c>
      <c r="AK33" s="30">
        <v>297400</v>
      </c>
      <c r="AL33" s="30">
        <v>297400</v>
      </c>
      <c r="AM33" s="30">
        <v>297400</v>
      </c>
      <c r="AN33" s="30">
        <v>297400</v>
      </c>
      <c r="AO33" s="30">
        <v>299600</v>
      </c>
      <c r="AP33" s="30">
        <v>297400</v>
      </c>
      <c r="AQ33" s="30">
        <v>297400</v>
      </c>
      <c r="AR33" s="30">
        <v>297400</v>
      </c>
      <c r="AS33" s="30">
        <v>309900</v>
      </c>
      <c r="AT33" s="4"/>
      <c r="AU33" s="4"/>
      <c r="AV33" s="4"/>
      <c r="AW33" s="3" t="s">
        <v>48</v>
      </c>
    </row>
    <row r="34" spans="1:49" ht="110.65" hidden="1" customHeight="1" x14ac:dyDescent="0.3">
      <c r="A34" s="20" t="s">
        <v>50</v>
      </c>
      <c r="B34" s="21" t="s">
        <v>24</v>
      </c>
      <c r="C34" s="21" t="s">
        <v>47</v>
      </c>
      <c r="D34" s="21" t="s">
        <v>49</v>
      </c>
      <c r="E34" s="21" t="s">
        <v>51</v>
      </c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2"/>
      <c r="W34" s="22"/>
      <c r="X34" s="22"/>
      <c r="Y34" s="22"/>
      <c r="Z34" s="20" t="s">
        <v>50</v>
      </c>
      <c r="AA34" s="31">
        <v>281400</v>
      </c>
      <c r="AB34" s="31">
        <v>281400</v>
      </c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>
        <v>291500</v>
      </c>
      <c r="AP34" s="31">
        <v>291500</v>
      </c>
      <c r="AQ34" s="31"/>
      <c r="AR34" s="31"/>
      <c r="AS34" s="31"/>
      <c r="AT34" s="6"/>
      <c r="AU34" s="6"/>
      <c r="AV34" s="6"/>
      <c r="AW34" s="5" t="s">
        <v>50</v>
      </c>
    </row>
    <row r="35" spans="1:49" ht="110.65" customHeight="1" x14ac:dyDescent="0.3">
      <c r="A35" s="16" t="s">
        <v>116</v>
      </c>
      <c r="B35" s="17" t="s">
        <v>24</v>
      </c>
      <c r="C35" s="17" t="s">
        <v>49</v>
      </c>
      <c r="D35" s="17" t="s">
        <v>27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8"/>
      <c r="W35" s="18"/>
      <c r="X35" s="18"/>
      <c r="Y35" s="18"/>
      <c r="Z35" s="16" t="s">
        <v>46</v>
      </c>
      <c r="AA35" s="30">
        <f>AA36</f>
        <v>182000</v>
      </c>
      <c r="AB35" s="30">
        <f t="shared" ref="AB35:AS35" si="3">AB36</f>
        <v>297400</v>
      </c>
      <c r="AC35" s="30">
        <f t="shared" si="3"/>
        <v>297400</v>
      </c>
      <c r="AD35" s="30">
        <f t="shared" si="3"/>
        <v>297400</v>
      </c>
      <c r="AE35" s="30">
        <f t="shared" si="3"/>
        <v>297400</v>
      </c>
      <c r="AF35" s="30">
        <f t="shared" si="3"/>
        <v>297400</v>
      </c>
      <c r="AG35" s="30">
        <f t="shared" si="3"/>
        <v>297400</v>
      </c>
      <c r="AH35" s="30">
        <f t="shared" si="3"/>
        <v>297400</v>
      </c>
      <c r="AI35" s="30">
        <f t="shared" si="3"/>
        <v>297400</v>
      </c>
      <c r="AJ35" s="30">
        <f t="shared" si="3"/>
        <v>297400</v>
      </c>
      <c r="AK35" s="30">
        <f t="shared" si="3"/>
        <v>297400</v>
      </c>
      <c r="AL35" s="30">
        <f t="shared" si="3"/>
        <v>297400</v>
      </c>
      <c r="AM35" s="30">
        <f t="shared" si="3"/>
        <v>297400</v>
      </c>
      <c r="AN35" s="30">
        <f t="shared" si="3"/>
        <v>297400</v>
      </c>
      <c r="AO35" s="30">
        <f t="shared" si="3"/>
        <v>0</v>
      </c>
      <c r="AP35" s="30">
        <f t="shared" si="3"/>
        <v>297400</v>
      </c>
      <c r="AQ35" s="30">
        <f t="shared" si="3"/>
        <v>297400</v>
      </c>
      <c r="AR35" s="30">
        <f t="shared" si="3"/>
        <v>297400</v>
      </c>
      <c r="AS35" s="30">
        <f t="shared" si="3"/>
        <v>0</v>
      </c>
      <c r="AT35" s="6"/>
      <c r="AU35" s="6"/>
      <c r="AV35" s="6"/>
      <c r="AW35" s="5"/>
    </row>
    <row r="36" spans="1:49" ht="110.65" customHeight="1" x14ac:dyDescent="0.3">
      <c r="A36" s="16" t="s">
        <v>117</v>
      </c>
      <c r="B36" s="17" t="s">
        <v>24</v>
      </c>
      <c r="C36" s="17" t="s">
        <v>49</v>
      </c>
      <c r="D36" s="17" t="s">
        <v>91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8"/>
      <c r="W36" s="18"/>
      <c r="X36" s="18"/>
      <c r="Y36" s="18"/>
      <c r="Z36" s="16" t="s">
        <v>48</v>
      </c>
      <c r="AA36" s="30">
        <v>182000</v>
      </c>
      <c r="AB36" s="30">
        <v>297400</v>
      </c>
      <c r="AC36" s="30">
        <v>297400</v>
      </c>
      <c r="AD36" s="30">
        <v>297400</v>
      </c>
      <c r="AE36" s="30">
        <v>297400</v>
      </c>
      <c r="AF36" s="30">
        <v>297400</v>
      </c>
      <c r="AG36" s="30">
        <v>297400</v>
      </c>
      <c r="AH36" s="30">
        <v>297400</v>
      </c>
      <c r="AI36" s="30">
        <v>297400</v>
      </c>
      <c r="AJ36" s="30">
        <v>297400</v>
      </c>
      <c r="AK36" s="30">
        <v>297400</v>
      </c>
      <c r="AL36" s="30">
        <v>297400</v>
      </c>
      <c r="AM36" s="30">
        <v>297400</v>
      </c>
      <c r="AN36" s="30">
        <v>297400</v>
      </c>
      <c r="AO36" s="30"/>
      <c r="AP36" s="30">
        <v>297400</v>
      </c>
      <c r="AQ36" s="30">
        <v>297400</v>
      </c>
      <c r="AR36" s="30">
        <v>297400</v>
      </c>
      <c r="AS36" s="30"/>
      <c r="AT36" s="6"/>
      <c r="AU36" s="6"/>
      <c r="AV36" s="6"/>
      <c r="AW36" s="5"/>
    </row>
    <row r="37" spans="1:49" ht="37.5" customHeight="1" x14ac:dyDescent="0.3">
      <c r="A37" s="16" t="s">
        <v>52</v>
      </c>
      <c r="B37" s="17" t="s">
        <v>24</v>
      </c>
      <c r="C37" s="17" t="s">
        <v>29</v>
      </c>
      <c r="D37" s="17" t="s">
        <v>27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8"/>
      <c r="W37" s="18"/>
      <c r="X37" s="18"/>
      <c r="Y37" s="18"/>
      <c r="Z37" s="16" t="s">
        <v>52</v>
      </c>
      <c r="AA37" s="30">
        <f>AA38+AA44</f>
        <v>21184071.399999999</v>
      </c>
      <c r="AB37" s="30">
        <f t="shared" ref="AB37:AS37" si="4">AB38+AB44</f>
        <v>5446000</v>
      </c>
      <c r="AC37" s="30">
        <f t="shared" si="4"/>
        <v>5446000</v>
      </c>
      <c r="AD37" s="30">
        <f t="shared" si="4"/>
        <v>5446000</v>
      </c>
      <c r="AE37" s="30">
        <f t="shared" si="4"/>
        <v>5446000</v>
      </c>
      <c r="AF37" s="30">
        <f t="shared" si="4"/>
        <v>5446000</v>
      </c>
      <c r="AG37" s="30">
        <f t="shared" si="4"/>
        <v>5446000</v>
      </c>
      <c r="AH37" s="30">
        <f t="shared" si="4"/>
        <v>5446000</v>
      </c>
      <c r="AI37" s="30">
        <f t="shared" si="4"/>
        <v>5446000</v>
      </c>
      <c r="AJ37" s="30">
        <f t="shared" si="4"/>
        <v>5446000</v>
      </c>
      <c r="AK37" s="30">
        <f t="shared" si="4"/>
        <v>5446000</v>
      </c>
      <c r="AL37" s="30">
        <f t="shared" si="4"/>
        <v>5446000</v>
      </c>
      <c r="AM37" s="30">
        <f t="shared" si="4"/>
        <v>5446000</v>
      </c>
      <c r="AN37" s="30">
        <f t="shared" si="4"/>
        <v>5446000</v>
      </c>
      <c r="AO37" s="30">
        <f t="shared" si="4"/>
        <v>5666481.7699999996</v>
      </c>
      <c r="AP37" s="30">
        <f t="shared" si="4"/>
        <v>3495600</v>
      </c>
      <c r="AQ37" s="30">
        <f t="shared" si="4"/>
        <v>3495600</v>
      </c>
      <c r="AR37" s="30">
        <f t="shared" si="4"/>
        <v>3495600</v>
      </c>
      <c r="AS37" s="30">
        <f t="shared" si="4"/>
        <v>20090564.640000001</v>
      </c>
      <c r="AT37" s="4"/>
      <c r="AU37" s="4"/>
      <c r="AV37" s="4"/>
      <c r="AW37" s="3" t="s">
        <v>52</v>
      </c>
    </row>
    <row r="38" spans="1:49" ht="43.5" customHeight="1" x14ac:dyDescent="0.3">
      <c r="A38" s="16" t="s">
        <v>53</v>
      </c>
      <c r="B38" s="17" t="s">
        <v>24</v>
      </c>
      <c r="C38" s="17" t="s">
        <v>29</v>
      </c>
      <c r="D38" s="17" t="s">
        <v>54</v>
      </c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8"/>
      <c r="W38" s="18"/>
      <c r="X38" s="18"/>
      <c r="Y38" s="18"/>
      <c r="Z38" s="16" t="s">
        <v>53</v>
      </c>
      <c r="AA38" s="30">
        <v>20252071.399999999</v>
      </c>
      <c r="AB38" s="30">
        <v>5346000</v>
      </c>
      <c r="AC38" s="30">
        <v>5346000</v>
      </c>
      <c r="AD38" s="30">
        <v>5346000</v>
      </c>
      <c r="AE38" s="30">
        <v>5346000</v>
      </c>
      <c r="AF38" s="30">
        <v>5346000</v>
      </c>
      <c r="AG38" s="30">
        <v>5346000</v>
      </c>
      <c r="AH38" s="30">
        <v>5346000</v>
      </c>
      <c r="AI38" s="30">
        <v>5346000</v>
      </c>
      <c r="AJ38" s="30">
        <v>5346000</v>
      </c>
      <c r="AK38" s="30">
        <v>5346000</v>
      </c>
      <c r="AL38" s="30">
        <v>5346000</v>
      </c>
      <c r="AM38" s="30">
        <v>5346000</v>
      </c>
      <c r="AN38" s="30">
        <v>5346000</v>
      </c>
      <c r="AO38" s="30">
        <v>5566481.7699999996</v>
      </c>
      <c r="AP38" s="30">
        <v>3395600</v>
      </c>
      <c r="AQ38" s="30">
        <v>3395600</v>
      </c>
      <c r="AR38" s="30">
        <v>3395600</v>
      </c>
      <c r="AS38" s="30">
        <v>19990564.640000001</v>
      </c>
      <c r="AT38" s="4"/>
      <c r="AU38" s="4"/>
      <c r="AV38" s="4"/>
      <c r="AW38" s="3" t="s">
        <v>53</v>
      </c>
    </row>
    <row r="39" spans="1:49" ht="63.4" hidden="1" customHeight="1" x14ac:dyDescent="0.3">
      <c r="A39" s="20" t="s">
        <v>55</v>
      </c>
      <c r="B39" s="21" t="s">
        <v>24</v>
      </c>
      <c r="C39" s="21" t="s">
        <v>29</v>
      </c>
      <c r="D39" s="21" t="s">
        <v>54</v>
      </c>
      <c r="E39" s="21" t="s">
        <v>56</v>
      </c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2"/>
      <c r="W39" s="22"/>
      <c r="X39" s="22"/>
      <c r="Y39" s="22"/>
      <c r="Z39" s="20" t="s">
        <v>55</v>
      </c>
      <c r="AA39" s="31">
        <v>2517700</v>
      </c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>
        <v>2396900</v>
      </c>
      <c r="AP39" s="31"/>
      <c r="AQ39" s="31"/>
      <c r="AR39" s="31"/>
      <c r="AS39" s="31">
        <v>1730900</v>
      </c>
      <c r="AT39" s="6"/>
      <c r="AU39" s="6"/>
      <c r="AV39" s="6"/>
      <c r="AW39" s="5" t="s">
        <v>55</v>
      </c>
    </row>
    <row r="40" spans="1:49" ht="63.4" hidden="1" customHeight="1" x14ac:dyDescent="0.3">
      <c r="A40" s="20" t="s">
        <v>57</v>
      </c>
      <c r="B40" s="21" t="s">
        <v>24</v>
      </c>
      <c r="C40" s="21" t="s">
        <v>29</v>
      </c>
      <c r="D40" s="21" t="s">
        <v>54</v>
      </c>
      <c r="E40" s="21" t="s">
        <v>58</v>
      </c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2"/>
      <c r="W40" s="22"/>
      <c r="X40" s="22"/>
      <c r="Y40" s="22"/>
      <c r="Z40" s="20" t="s">
        <v>57</v>
      </c>
      <c r="AA40" s="31">
        <v>100000</v>
      </c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>
        <v>450000</v>
      </c>
      <c r="AP40" s="31"/>
      <c r="AQ40" s="31"/>
      <c r="AR40" s="31"/>
      <c r="AS40" s="31">
        <v>450000</v>
      </c>
      <c r="AT40" s="6"/>
      <c r="AU40" s="6"/>
      <c r="AV40" s="6"/>
      <c r="AW40" s="5" t="s">
        <v>57</v>
      </c>
    </row>
    <row r="41" spans="1:49" ht="94.9" hidden="1" customHeight="1" x14ac:dyDescent="0.3">
      <c r="A41" s="20" t="s">
        <v>59</v>
      </c>
      <c r="B41" s="21" t="s">
        <v>24</v>
      </c>
      <c r="C41" s="21" t="s">
        <v>29</v>
      </c>
      <c r="D41" s="21" t="s">
        <v>54</v>
      </c>
      <c r="E41" s="21" t="s">
        <v>60</v>
      </c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2"/>
      <c r="W41" s="22"/>
      <c r="X41" s="22"/>
      <c r="Y41" s="22"/>
      <c r="Z41" s="20" t="s">
        <v>59</v>
      </c>
      <c r="AA41" s="31">
        <v>50000</v>
      </c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>
        <v>50000</v>
      </c>
      <c r="AP41" s="31"/>
      <c r="AQ41" s="31"/>
      <c r="AR41" s="31"/>
      <c r="AS41" s="31">
        <v>50000</v>
      </c>
      <c r="AT41" s="6"/>
      <c r="AU41" s="6"/>
      <c r="AV41" s="6"/>
      <c r="AW41" s="5" t="s">
        <v>59</v>
      </c>
    </row>
    <row r="42" spans="1:49" ht="142.35" hidden="1" customHeight="1" x14ac:dyDescent="0.3">
      <c r="A42" s="20" t="s">
        <v>61</v>
      </c>
      <c r="B42" s="21" t="s">
        <v>24</v>
      </c>
      <c r="C42" s="21" t="s">
        <v>29</v>
      </c>
      <c r="D42" s="21" t="s">
        <v>54</v>
      </c>
      <c r="E42" s="21" t="s">
        <v>62</v>
      </c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2"/>
      <c r="W42" s="22"/>
      <c r="X42" s="22"/>
      <c r="Y42" s="22"/>
      <c r="Z42" s="20" t="s">
        <v>61</v>
      </c>
      <c r="AA42" s="31">
        <v>60000</v>
      </c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>
        <v>165000</v>
      </c>
      <c r="AP42" s="31"/>
      <c r="AQ42" s="31"/>
      <c r="AR42" s="31"/>
      <c r="AS42" s="31">
        <v>165000</v>
      </c>
      <c r="AT42" s="6"/>
      <c r="AU42" s="6"/>
      <c r="AV42" s="6"/>
      <c r="AW42" s="5" t="s">
        <v>61</v>
      </c>
    </row>
    <row r="43" spans="1:49" ht="189.75" hidden="1" customHeight="1" x14ac:dyDescent="0.3">
      <c r="A43" s="23" t="s">
        <v>63</v>
      </c>
      <c r="B43" s="21" t="s">
        <v>24</v>
      </c>
      <c r="C43" s="21" t="s">
        <v>29</v>
      </c>
      <c r="D43" s="21" t="s">
        <v>54</v>
      </c>
      <c r="E43" s="21" t="s">
        <v>64</v>
      </c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2"/>
      <c r="W43" s="22"/>
      <c r="X43" s="22"/>
      <c r="Y43" s="22"/>
      <c r="Z43" s="23" t="s">
        <v>63</v>
      </c>
      <c r="AA43" s="31">
        <v>65000</v>
      </c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>
        <v>128000</v>
      </c>
      <c r="AP43" s="31"/>
      <c r="AQ43" s="31"/>
      <c r="AR43" s="31"/>
      <c r="AS43" s="31">
        <v>200000</v>
      </c>
      <c r="AT43" s="6"/>
      <c r="AU43" s="6"/>
      <c r="AV43" s="6"/>
      <c r="AW43" s="7" t="s">
        <v>63</v>
      </c>
    </row>
    <row r="44" spans="1:49" ht="48" customHeight="1" x14ac:dyDescent="0.3">
      <c r="A44" s="16" t="s">
        <v>65</v>
      </c>
      <c r="B44" s="17" t="s">
        <v>24</v>
      </c>
      <c r="C44" s="17" t="s">
        <v>29</v>
      </c>
      <c r="D44" s="17" t="s">
        <v>66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8"/>
      <c r="W44" s="18"/>
      <c r="X44" s="18"/>
      <c r="Y44" s="18"/>
      <c r="Z44" s="16" t="s">
        <v>65</v>
      </c>
      <c r="AA44" s="30">
        <v>932000</v>
      </c>
      <c r="AB44" s="30">
        <v>100000</v>
      </c>
      <c r="AC44" s="30">
        <v>100000</v>
      </c>
      <c r="AD44" s="30">
        <v>100000</v>
      </c>
      <c r="AE44" s="30">
        <v>100000</v>
      </c>
      <c r="AF44" s="30">
        <v>100000</v>
      </c>
      <c r="AG44" s="30">
        <v>100000</v>
      </c>
      <c r="AH44" s="30">
        <v>100000</v>
      </c>
      <c r="AI44" s="30">
        <v>100000</v>
      </c>
      <c r="AJ44" s="30">
        <v>100000</v>
      </c>
      <c r="AK44" s="30">
        <v>100000</v>
      </c>
      <c r="AL44" s="30">
        <v>100000</v>
      </c>
      <c r="AM44" s="30">
        <v>100000</v>
      </c>
      <c r="AN44" s="30">
        <v>100000</v>
      </c>
      <c r="AO44" s="30">
        <v>100000</v>
      </c>
      <c r="AP44" s="30">
        <v>100000</v>
      </c>
      <c r="AQ44" s="30">
        <v>100000</v>
      </c>
      <c r="AR44" s="30">
        <v>100000</v>
      </c>
      <c r="AS44" s="30">
        <v>100000</v>
      </c>
      <c r="AT44" s="19">
        <v>100000</v>
      </c>
      <c r="AU44" s="19">
        <v>100000</v>
      </c>
      <c r="AV44" s="19">
        <v>100000</v>
      </c>
      <c r="AW44" s="19">
        <v>100000</v>
      </c>
    </row>
    <row r="45" spans="1:49" ht="47.45" hidden="1" customHeight="1" x14ac:dyDescent="0.3">
      <c r="A45" s="20" t="s">
        <v>42</v>
      </c>
      <c r="B45" s="21" t="s">
        <v>24</v>
      </c>
      <c r="C45" s="21" t="s">
        <v>29</v>
      </c>
      <c r="D45" s="21" t="s">
        <v>66</v>
      </c>
      <c r="E45" s="21" t="s">
        <v>43</v>
      </c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2"/>
      <c r="W45" s="22"/>
      <c r="X45" s="22"/>
      <c r="Y45" s="22"/>
      <c r="Z45" s="20" t="s">
        <v>42</v>
      </c>
      <c r="AA45" s="31">
        <v>50000</v>
      </c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>
        <v>50000</v>
      </c>
      <c r="AP45" s="31"/>
      <c r="AQ45" s="31"/>
      <c r="AR45" s="31"/>
      <c r="AS45" s="31">
        <v>50000</v>
      </c>
      <c r="AT45" s="6"/>
      <c r="AU45" s="6"/>
      <c r="AV45" s="6"/>
      <c r="AW45" s="5" t="s">
        <v>42</v>
      </c>
    </row>
    <row r="46" spans="1:49" ht="36" customHeight="1" x14ac:dyDescent="0.3">
      <c r="A46" s="16" t="s">
        <v>67</v>
      </c>
      <c r="B46" s="17" t="s">
        <v>24</v>
      </c>
      <c r="C46" s="17" t="s">
        <v>68</v>
      </c>
      <c r="D46" s="17" t="s">
        <v>27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8"/>
      <c r="W46" s="18"/>
      <c r="X46" s="18"/>
      <c r="Y46" s="18"/>
      <c r="Z46" s="16" t="s">
        <v>67</v>
      </c>
      <c r="AA46" s="30">
        <f>AA47+AA49+AA51</f>
        <v>29796724</v>
      </c>
      <c r="AB46" s="30">
        <f t="shared" ref="AB46:AS46" si="5">AB47+AB49+AB51</f>
        <v>1580000</v>
      </c>
      <c r="AC46" s="30">
        <f t="shared" si="5"/>
        <v>1580000</v>
      </c>
      <c r="AD46" s="30">
        <f t="shared" si="5"/>
        <v>1580000</v>
      </c>
      <c r="AE46" s="30">
        <f t="shared" si="5"/>
        <v>1580000</v>
      </c>
      <c r="AF46" s="30">
        <f t="shared" si="5"/>
        <v>1580000</v>
      </c>
      <c r="AG46" s="30">
        <f t="shared" si="5"/>
        <v>1580000</v>
      </c>
      <c r="AH46" s="30">
        <f t="shared" si="5"/>
        <v>1580000</v>
      </c>
      <c r="AI46" s="30">
        <f t="shared" si="5"/>
        <v>1580000</v>
      </c>
      <c r="AJ46" s="30">
        <f t="shared" si="5"/>
        <v>1580000</v>
      </c>
      <c r="AK46" s="30">
        <f t="shared" si="5"/>
        <v>1580000</v>
      </c>
      <c r="AL46" s="30">
        <f t="shared" si="5"/>
        <v>1580000</v>
      </c>
      <c r="AM46" s="30">
        <f t="shared" si="5"/>
        <v>1580000</v>
      </c>
      <c r="AN46" s="30">
        <f t="shared" si="5"/>
        <v>1580000</v>
      </c>
      <c r="AO46" s="30">
        <f t="shared" si="5"/>
        <v>6895580</v>
      </c>
      <c r="AP46" s="30">
        <f t="shared" si="5"/>
        <v>1580000</v>
      </c>
      <c r="AQ46" s="30">
        <f t="shared" si="5"/>
        <v>1580000</v>
      </c>
      <c r="AR46" s="30">
        <f t="shared" si="5"/>
        <v>1580000</v>
      </c>
      <c r="AS46" s="30">
        <f t="shared" si="5"/>
        <v>5840000</v>
      </c>
      <c r="AT46" s="4"/>
      <c r="AU46" s="4"/>
      <c r="AV46" s="4"/>
      <c r="AW46" s="3" t="s">
        <v>67</v>
      </c>
    </row>
    <row r="47" spans="1:49" ht="23.25" customHeight="1" x14ac:dyDescent="0.3">
      <c r="A47" s="16" t="s">
        <v>69</v>
      </c>
      <c r="B47" s="17" t="s">
        <v>24</v>
      </c>
      <c r="C47" s="17" t="s">
        <v>68</v>
      </c>
      <c r="D47" s="17" t="s">
        <v>26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8"/>
      <c r="W47" s="18"/>
      <c r="X47" s="18"/>
      <c r="Y47" s="18"/>
      <c r="Z47" s="16" t="s">
        <v>69</v>
      </c>
      <c r="AA47" s="30">
        <v>1260000</v>
      </c>
      <c r="AB47" s="30">
        <v>930000</v>
      </c>
      <c r="AC47" s="30">
        <v>930000</v>
      </c>
      <c r="AD47" s="30">
        <v>930000</v>
      </c>
      <c r="AE47" s="30">
        <v>930000</v>
      </c>
      <c r="AF47" s="30">
        <v>930000</v>
      </c>
      <c r="AG47" s="30">
        <v>930000</v>
      </c>
      <c r="AH47" s="30">
        <v>930000</v>
      </c>
      <c r="AI47" s="30">
        <v>930000</v>
      </c>
      <c r="AJ47" s="30">
        <v>930000</v>
      </c>
      <c r="AK47" s="30">
        <v>930000</v>
      </c>
      <c r="AL47" s="30">
        <v>930000</v>
      </c>
      <c r="AM47" s="30">
        <v>930000</v>
      </c>
      <c r="AN47" s="30">
        <v>930000</v>
      </c>
      <c r="AO47" s="30">
        <v>930000</v>
      </c>
      <c r="AP47" s="30">
        <v>930000</v>
      </c>
      <c r="AQ47" s="30">
        <v>930000</v>
      </c>
      <c r="AR47" s="30">
        <v>930000</v>
      </c>
      <c r="AS47" s="30">
        <v>930000</v>
      </c>
      <c r="AT47" s="4"/>
      <c r="AU47" s="4"/>
      <c r="AV47" s="4"/>
      <c r="AW47" s="3" t="s">
        <v>69</v>
      </c>
    </row>
    <row r="48" spans="1:49" ht="47.45" hidden="1" customHeight="1" x14ac:dyDescent="0.3">
      <c r="A48" s="20" t="s">
        <v>42</v>
      </c>
      <c r="B48" s="21" t="s">
        <v>24</v>
      </c>
      <c r="C48" s="21" t="s">
        <v>68</v>
      </c>
      <c r="D48" s="21" t="s">
        <v>26</v>
      </c>
      <c r="E48" s="21" t="s">
        <v>43</v>
      </c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2"/>
      <c r="W48" s="22"/>
      <c r="X48" s="22"/>
      <c r="Y48" s="22"/>
      <c r="Z48" s="20" t="s">
        <v>42</v>
      </c>
      <c r="AA48" s="31">
        <v>550000</v>
      </c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>
        <v>830000</v>
      </c>
      <c r="AP48" s="31"/>
      <c r="AQ48" s="31"/>
      <c r="AR48" s="31"/>
      <c r="AS48" s="31">
        <v>830000</v>
      </c>
      <c r="AT48" s="6"/>
      <c r="AU48" s="6"/>
      <c r="AV48" s="6"/>
      <c r="AW48" s="5" t="s">
        <v>42</v>
      </c>
    </row>
    <row r="49" spans="1:49" ht="23.25" customHeight="1" x14ac:dyDescent="0.3">
      <c r="A49" s="16" t="s">
        <v>70</v>
      </c>
      <c r="B49" s="17" t="s">
        <v>24</v>
      </c>
      <c r="C49" s="17" t="s">
        <v>68</v>
      </c>
      <c r="D49" s="17" t="s">
        <v>47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8"/>
      <c r="W49" s="18"/>
      <c r="X49" s="18"/>
      <c r="Y49" s="18"/>
      <c r="Z49" s="16" t="s">
        <v>70</v>
      </c>
      <c r="AA49" s="30">
        <v>700000</v>
      </c>
      <c r="AB49" s="30">
        <v>650000</v>
      </c>
      <c r="AC49" s="30">
        <v>650000</v>
      </c>
      <c r="AD49" s="30">
        <v>650000</v>
      </c>
      <c r="AE49" s="30">
        <v>650000</v>
      </c>
      <c r="AF49" s="30">
        <v>650000</v>
      </c>
      <c r="AG49" s="30">
        <v>650000</v>
      </c>
      <c r="AH49" s="30">
        <v>650000</v>
      </c>
      <c r="AI49" s="30">
        <v>650000</v>
      </c>
      <c r="AJ49" s="30">
        <v>650000</v>
      </c>
      <c r="AK49" s="30">
        <v>650000</v>
      </c>
      <c r="AL49" s="30">
        <v>650000</v>
      </c>
      <c r="AM49" s="30">
        <v>650000</v>
      </c>
      <c r="AN49" s="30">
        <v>650000</v>
      </c>
      <c r="AO49" s="30">
        <v>650000</v>
      </c>
      <c r="AP49" s="30">
        <v>650000</v>
      </c>
      <c r="AQ49" s="30">
        <v>650000</v>
      </c>
      <c r="AR49" s="30">
        <v>650000</v>
      </c>
      <c r="AS49" s="30">
        <v>650000</v>
      </c>
      <c r="AT49" s="4"/>
      <c r="AU49" s="4"/>
      <c r="AV49" s="4"/>
      <c r="AW49" s="3" t="s">
        <v>70</v>
      </c>
    </row>
    <row r="50" spans="1:49" ht="47.45" hidden="1" customHeight="1" x14ac:dyDescent="0.3">
      <c r="A50" s="20" t="s">
        <v>42</v>
      </c>
      <c r="B50" s="21" t="s">
        <v>24</v>
      </c>
      <c r="C50" s="21" t="s">
        <v>68</v>
      </c>
      <c r="D50" s="21" t="s">
        <v>47</v>
      </c>
      <c r="E50" s="21" t="s">
        <v>43</v>
      </c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2"/>
      <c r="W50" s="22"/>
      <c r="X50" s="22"/>
      <c r="Y50" s="22"/>
      <c r="Z50" s="20" t="s">
        <v>42</v>
      </c>
      <c r="AA50" s="31">
        <v>190000</v>
      </c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>
        <v>560000</v>
      </c>
      <c r="AP50" s="31"/>
      <c r="AQ50" s="31"/>
      <c r="AR50" s="31"/>
      <c r="AS50" s="31">
        <v>560000</v>
      </c>
      <c r="AT50" s="6"/>
      <c r="AU50" s="6"/>
      <c r="AV50" s="6"/>
      <c r="AW50" s="5" t="s">
        <v>42</v>
      </c>
    </row>
    <row r="51" spans="1:49" ht="21.75" customHeight="1" x14ac:dyDescent="0.3">
      <c r="A51" s="16" t="s">
        <v>71</v>
      </c>
      <c r="B51" s="17" t="s">
        <v>24</v>
      </c>
      <c r="C51" s="17" t="s">
        <v>68</v>
      </c>
      <c r="D51" s="17" t="s">
        <v>49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8"/>
      <c r="W51" s="18"/>
      <c r="X51" s="18"/>
      <c r="Y51" s="18"/>
      <c r="Z51" s="16" t="s">
        <v>71</v>
      </c>
      <c r="AA51" s="30">
        <v>27836724</v>
      </c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>
        <v>5315580</v>
      </c>
      <c r="AP51" s="30"/>
      <c r="AQ51" s="30"/>
      <c r="AR51" s="30"/>
      <c r="AS51" s="30">
        <v>4260000</v>
      </c>
      <c r="AT51" s="4"/>
      <c r="AU51" s="4"/>
      <c r="AV51" s="4"/>
      <c r="AW51" s="3" t="s">
        <v>71</v>
      </c>
    </row>
    <row r="52" spans="1:49" ht="47.45" hidden="1" customHeight="1" x14ac:dyDescent="0.3">
      <c r="A52" s="20" t="s">
        <v>72</v>
      </c>
      <c r="B52" s="21" t="s">
        <v>24</v>
      </c>
      <c r="C52" s="21" t="s">
        <v>68</v>
      </c>
      <c r="D52" s="21" t="s">
        <v>49</v>
      </c>
      <c r="E52" s="21" t="s">
        <v>73</v>
      </c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2"/>
      <c r="W52" s="22"/>
      <c r="X52" s="22"/>
      <c r="Y52" s="22"/>
      <c r="Z52" s="20" t="s">
        <v>72</v>
      </c>
      <c r="AA52" s="31">
        <v>1230000</v>
      </c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>
        <v>1350000</v>
      </c>
      <c r="AP52" s="31"/>
      <c r="AQ52" s="31"/>
      <c r="AR52" s="31"/>
      <c r="AS52" s="31">
        <v>1350000</v>
      </c>
      <c r="AT52" s="6"/>
      <c r="AU52" s="6"/>
      <c r="AV52" s="6"/>
      <c r="AW52" s="5" t="s">
        <v>72</v>
      </c>
    </row>
    <row r="53" spans="1:49" ht="47.45" hidden="1" customHeight="1" x14ac:dyDescent="0.3">
      <c r="A53" s="20" t="s">
        <v>74</v>
      </c>
      <c r="B53" s="21" t="s">
        <v>24</v>
      </c>
      <c r="C53" s="21" t="s">
        <v>68</v>
      </c>
      <c r="D53" s="21" t="s">
        <v>49</v>
      </c>
      <c r="E53" s="21" t="s">
        <v>75</v>
      </c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2"/>
      <c r="W53" s="22"/>
      <c r="X53" s="22"/>
      <c r="Y53" s="22"/>
      <c r="Z53" s="20" t="s">
        <v>74</v>
      </c>
      <c r="AA53" s="31">
        <v>1290000</v>
      </c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>
        <v>1335900</v>
      </c>
      <c r="AP53" s="31"/>
      <c r="AQ53" s="31"/>
      <c r="AR53" s="31"/>
      <c r="AS53" s="31">
        <v>1427900</v>
      </c>
      <c r="AT53" s="6"/>
      <c r="AU53" s="6"/>
      <c r="AV53" s="6"/>
      <c r="AW53" s="5" t="s">
        <v>74</v>
      </c>
    </row>
    <row r="54" spans="1:49" ht="47.45" hidden="1" customHeight="1" x14ac:dyDescent="0.3">
      <c r="A54" s="20" t="s">
        <v>76</v>
      </c>
      <c r="B54" s="21" t="s">
        <v>24</v>
      </c>
      <c r="C54" s="21" t="s">
        <v>68</v>
      </c>
      <c r="D54" s="21" t="s">
        <v>49</v>
      </c>
      <c r="E54" s="21" t="s">
        <v>77</v>
      </c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2"/>
      <c r="W54" s="22"/>
      <c r="X54" s="22"/>
      <c r="Y54" s="22"/>
      <c r="Z54" s="20" t="s">
        <v>76</v>
      </c>
      <c r="AA54" s="31">
        <v>80000</v>
      </c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>
        <v>80000</v>
      </c>
      <c r="AP54" s="31"/>
      <c r="AQ54" s="31"/>
      <c r="AR54" s="31"/>
      <c r="AS54" s="31">
        <v>80000</v>
      </c>
      <c r="AT54" s="6"/>
      <c r="AU54" s="6"/>
      <c r="AV54" s="6"/>
      <c r="AW54" s="5" t="s">
        <v>76</v>
      </c>
    </row>
    <row r="55" spans="1:49" ht="40.5" customHeight="1" x14ac:dyDescent="0.3">
      <c r="A55" s="16" t="s">
        <v>78</v>
      </c>
      <c r="B55" s="17" t="s">
        <v>24</v>
      </c>
      <c r="C55" s="17" t="s">
        <v>79</v>
      </c>
      <c r="D55" s="17" t="s">
        <v>27</v>
      </c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8"/>
      <c r="W55" s="18"/>
      <c r="X55" s="18"/>
      <c r="Y55" s="18"/>
      <c r="Z55" s="16" t="s">
        <v>78</v>
      </c>
      <c r="AA55" s="30">
        <f>AA56</f>
        <v>15258600</v>
      </c>
      <c r="AB55" s="30">
        <f t="shared" ref="AB55:AS55" si="6">AB56</f>
        <v>0</v>
      </c>
      <c r="AC55" s="30">
        <f t="shared" si="6"/>
        <v>0</v>
      </c>
      <c r="AD55" s="30">
        <f t="shared" si="6"/>
        <v>0</v>
      </c>
      <c r="AE55" s="30">
        <f t="shared" si="6"/>
        <v>0</v>
      </c>
      <c r="AF55" s="30">
        <f t="shared" si="6"/>
        <v>0</v>
      </c>
      <c r="AG55" s="30">
        <f t="shared" si="6"/>
        <v>0</v>
      </c>
      <c r="AH55" s="30">
        <f t="shared" si="6"/>
        <v>0</v>
      </c>
      <c r="AI55" s="30">
        <f t="shared" si="6"/>
        <v>0</v>
      </c>
      <c r="AJ55" s="30">
        <f t="shared" si="6"/>
        <v>0</v>
      </c>
      <c r="AK55" s="30">
        <f t="shared" si="6"/>
        <v>0</v>
      </c>
      <c r="AL55" s="30">
        <f t="shared" si="6"/>
        <v>0</v>
      </c>
      <c r="AM55" s="30">
        <f t="shared" si="6"/>
        <v>0</v>
      </c>
      <c r="AN55" s="30">
        <f t="shared" si="6"/>
        <v>0</v>
      </c>
      <c r="AO55" s="30">
        <f t="shared" si="6"/>
        <v>12274600</v>
      </c>
      <c r="AP55" s="30">
        <f t="shared" si="6"/>
        <v>0</v>
      </c>
      <c r="AQ55" s="30">
        <f t="shared" si="6"/>
        <v>0</v>
      </c>
      <c r="AR55" s="30">
        <f t="shared" si="6"/>
        <v>0</v>
      </c>
      <c r="AS55" s="30">
        <f t="shared" si="6"/>
        <v>13014400</v>
      </c>
      <c r="AT55" s="4"/>
      <c r="AU55" s="4"/>
      <c r="AV55" s="4"/>
      <c r="AW55" s="3" t="s">
        <v>78</v>
      </c>
    </row>
    <row r="56" spans="1:49" ht="20.25" customHeight="1" x14ac:dyDescent="0.3">
      <c r="A56" s="16" t="s">
        <v>80</v>
      </c>
      <c r="B56" s="17" t="s">
        <v>24</v>
      </c>
      <c r="C56" s="17" t="s">
        <v>79</v>
      </c>
      <c r="D56" s="17" t="s">
        <v>26</v>
      </c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8"/>
      <c r="W56" s="18"/>
      <c r="X56" s="18"/>
      <c r="Y56" s="18"/>
      <c r="Z56" s="16" t="s">
        <v>80</v>
      </c>
      <c r="AA56" s="30">
        <v>15258600</v>
      </c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>
        <v>12274600</v>
      </c>
      <c r="AP56" s="30"/>
      <c r="AQ56" s="30"/>
      <c r="AR56" s="30"/>
      <c r="AS56" s="30">
        <v>13014400</v>
      </c>
      <c r="AT56" s="4"/>
      <c r="AU56" s="4"/>
      <c r="AV56" s="4"/>
      <c r="AW56" s="3" t="s">
        <v>80</v>
      </c>
    </row>
    <row r="57" spans="1:49" ht="47.45" hidden="1" customHeight="1" x14ac:dyDescent="0.3">
      <c r="A57" s="20" t="s">
        <v>81</v>
      </c>
      <c r="B57" s="21" t="s">
        <v>24</v>
      </c>
      <c r="C57" s="21" t="s">
        <v>79</v>
      </c>
      <c r="D57" s="21" t="s">
        <v>26</v>
      </c>
      <c r="E57" s="21" t="s">
        <v>82</v>
      </c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2"/>
      <c r="W57" s="22"/>
      <c r="X57" s="22"/>
      <c r="Y57" s="22"/>
      <c r="Z57" s="20" t="s">
        <v>81</v>
      </c>
      <c r="AA57" s="31">
        <v>786041</v>
      </c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>
        <v>513580</v>
      </c>
      <c r="AP57" s="31"/>
      <c r="AQ57" s="31"/>
      <c r="AR57" s="31"/>
      <c r="AS57" s="31">
        <v>513580</v>
      </c>
      <c r="AT57" s="6"/>
      <c r="AU57" s="6"/>
      <c r="AV57" s="6"/>
      <c r="AW57" s="5" t="s">
        <v>81</v>
      </c>
    </row>
    <row r="58" spans="1:49" ht="63.4" hidden="1" customHeight="1" x14ac:dyDescent="0.3">
      <c r="A58" s="20" t="s">
        <v>83</v>
      </c>
      <c r="B58" s="21" t="s">
        <v>24</v>
      </c>
      <c r="C58" s="21" t="s">
        <v>79</v>
      </c>
      <c r="D58" s="21" t="s">
        <v>26</v>
      </c>
      <c r="E58" s="21" t="s">
        <v>84</v>
      </c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2"/>
      <c r="W58" s="22"/>
      <c r="X58" s="22"/>
      <c r="Y58" s="22"/>
      <c r="Z58" s="20" t="s">
        <v>83</v>
      </c>
      <c r="AA58" s="31">
        <v>312480</v>
      </c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>
        <v>187488</v>
      </c>
      <c r="AP58" s="31"/>
      <c r="AQ58" s="31"/>
      <c r="AR58" s="31"/>
      <c r="AS58" s="31">
        <v>187488</v>
      </c>
      <c r="AT58" s="6"/>
      <c r="AU58" s="6"/>
      <c r="AV58" s="6"/>
      <c r="AW58" s="5" t="s">
        <v>83</v>
      </c>
    </row>
    <row r="59" spans="1:49" ht="47.45" hidden="1" customHeight="1" x14ac:dyDescent="0.3">
      <c r="A59" s="20" t="s">
        <v>81</v>
      </c>
      <c r="B59" s="21" t="s">
        <v>24</v>
      </c>
      <c r="C59" s="21" t="s">
        <v>79</v>
      </c>
      <c r="D59" s="21" t="s">
        <v>26</v>
      </c>
      <c r="E59" s="21" t="s">
        <v>85</v>
      </c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2"/>
      <c r="W59" s="22"/>
      <c r="X59" s="22"/>
      <c r="Y59" s="22"/>
      <c r="Z59" s="20" t="s">
        <v>81</v>
      </c>
      <c r="AA59" s="31">
        <v>4640309</v>
      </c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>
        <v>4683653</v>
      </c>
      <c r="AP59" s="31"/>
      <c r="AQ59" s="31"/>
      <c r="AR59" s="31"/>
      <c r="AS59" s="31">
        <v>4683653</v>
      </c>
      <c r="AT59" s="6"/>
      <c r="AU59" s="6"/>
      <c r="AV59" s="6"/>
      <c r="AW59" s="5" t="s">
        <v>81</v>
      </c>
    </row>
    <row r="60" spans="1:49" ht="63.4" hidden="1" customHeight="1" x14ac:dyDescent="0.3">
      <c r="A60" s="20" t="s">
        <v>86</v>
      </c>
      <c r="B60" s="21" t="s">
        <v>24</v>
      </c>
      <c r="C60" s="21" t="s">
        <v>79</v>
      </c>
      <c r="D60" s="21" t="s">
        <v>26</v>
      </c>
      <c r="E60" s="21" t="s">
        <v>87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2"/>
      <c r="W60" s="22"/>
      <c r="X60" s="22"/>
      <c r="Y60" s="22"/>
      <c r="Z60" s="20" t="s">
        <v>86</v>
      </c>
      <c r="AA60" s="31">
        <v>2577960</v>
      </c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>
        <v>2349912</v>
      </c>
      <c r="AP60" s="31"/>
      <c r="AQ60" s="31"/>
      <c r="AR60" s="31"/>
      <c r="AS60" s="31">
        <v>2349912</v>
      </c>
      <c r="AT60" s="6"/>
      <c r="AU60" s="6"/>
      <c r="AV60" s="6"/>
      <c r="AW60" s="5" t="s">
        <v>86</v>
      </c>
    </row>
    <row r="61" spans="1:49" ht="8.25" hidden="1" customHeight="1" x14ac:dyDescent="0.3">
      <c r="A61" s="20" t="s">
        <v>88</v>
      </c>
      <c r="B61" s="21" t="s">
        <v>24</v>
      </c>
      <c r="C61" s="21" t="s">
        <v>79</v>
      </c>
      <c r="D61" s="21" t="s">
        <v>26</v>
      </c>
      <c r="E61" s="21" t="s">
        <v>89</v>
      </c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2"/>
      <c r="W61" s="22"/>
      <c r="X61" s="22"/>
      <c r="Y61" s="22"/>
      <c r="Z61" s="20" t="s">
        <v>88</v>
      </c>
      <c r="AA61" s="31">
        <v>100059</v>
      </c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6"/>
      <c r="AU61" s="6"/>
      <c r="AV61" s="6"/>
      <c r="AW61" s="5" t="s">
        <v>88</v>
      </c>
    </row>
    <row r="62" spans="1:49" ht="21.75" customHeight="1" x14ac:dyDescent="0.3">
      <c r="A62" s="16" t="s">
        <v>90</v>
      </c>
      <c r="B62" s="17" t="s">
        <v>24</v>
      </c>
      <c r="C62" s="17" t="s">
        <v>91</v>
      </c>
      <c r="D62" s="17" t="s">
        <v>27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8"/>
      <c r="W62" s="18"/>
      <c r="X62" s="18"/>
      <c r="Y62" s="18"/>
      <c r="Z62" s="16" t="s">
        <v>90</v>
      </c>
      <c r="AA62" s="30">
        <f>AA63+AA65</f>
        <v>1000000</v>
      </c>
      <c r="AB62" s="30">
        <f t="shared" ref="AB62:AS62" si="7">AB63+AB65</f>
        <v>1000000</v>
      </c>
      <c r="AC62" s="30">
        <f t="shared" si="7"/>
        <v>1000000</v>
      </c>
      <c r="AD62" s="30">
        <f t="shared" si="7"/>
        <v>1000000</v>
      </c>
      <c r="AE62" s="30">
        <f t="shared" si="7"/>
        <v>1000000</v>
      </c>
      <c r="AF62" s="30">
        <f t="shared" si="7"/>
        <v>1000000</v>
      </c>
      <c r="AG62" s="30">
        <f t="shared" si="7"/>
        <v>1000000</v>
      </c>
      <c r="AH62" s="30">
        <f t="shared" si="7"/>
        <v>1000000</v>
      </c>
      <c r="AI62" s="30">
        <f t="shared" si="7"/>
        <v>1000000</v>
      </c>
      <c r="AJ62" s="30">
        <f t="shared" si="7"/>
        <v>1000000</v>
      </c>
      <c r="AK62" s="30">
        <f t="shared" si="7"/>
        <v>1000000</v>
      </c>
      <c r="AL62" s="30">
        <f t="shared" si="7"/>
        <v>1000000</v>
      </c>
      <c r="AM62" s="30">
        <f t="shared" si="7"/>
        <v>1000000</v>
      </c>
      <c r="AN62" s="30">
        <f t="shared" si="7"/>
        <v>1000000</v>
      </c>
      <c r="AO62" s="30">
        <f t="shared" si="7"/>
        <v>1000000</v>
      </c>
      <c r="AP62" s="30">
        <f t="shared" si="7"/>
        <v>1000000</v>
      </c>
      <c r="AQ62" s="30">
        <f t="shared" si="7"/>
        <v>1000000</v>
      </c>
      <c r="AR62" s="30">
        <f t="shared" si="7"/>
        <v>1000000</v>
      </c>
      <c r="AS62" s="30">
        <f t="shared" si="7"/>
        <v>1000000</v>
      </c>
      <c r="AT62" s="4"/>
      <c r="AU62" s="4"/>
      <c r="AV62" s="4"/>
      <c r="AW62" s="3" t="s">
        <v>90</v>
      </c>
    </row>
    <row r="63" spans="1:49" ht="23.25" customHeight="1" x14ac:dyDescent="0.3">
      <c r="A63" s="16" t="s">
        <v>92</v>
      </c>
      <c r="B63" s="17" t="s">
        <v>24</v>
      </c>
      <c r="C63" s="17" t="s">
        <v>91</v>
      </c>
      <c r="D63" s="17" t="s">
        <v>26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8"/>
      <c r="W63" s="18"/>
      <c r="X63" s="18"/>
      <c r="Y63" s="18"/>
      <c r="Z63" s="16" t="s">
        <v>92</v>
      </c>
      <c r="AA63" s="30">
        <v>800000</v>
      </c>
      <c r="AB63" s="30">
        <v>800000</v>
      </c>
      <c r="AC63" s="30">
        <v>800000</v>
      </c>
      <c r="AD63" s="30">
        <v>800000</v>
      </c>
      <c r="AE63" s="30">
        <v>800000</v>
      </c>
      <c r="AF63" s="30">
        <v>800000</v>
      </c>
      <c r="AG63" s="30">
        <v>800000</v>
      </c>
      <c r="AH63" s="30">
        <v>800000</v>
      </c>
      <c r="AI63" s="30">
        <v>800000</v>
      </c>
      <c r="AJ63" s="30">
        <v>800000</v>
      </c>
      <c r="AK63" s="30">
        <v>800000</v>
      </c>
      <c r="AL63" s="30">
        <v>800000</v>
      </c>
      <c r="AM63" s="30">
        <v>800000</v>
      </c>
      <c r="AN63" s="30">
        <v>800000</v>
      </c>
      <c r="AO63" s="30">
        <v>800000</v>
      </c>
      <c r="AP63" s="30">
        <v>800000</v>
      </c>
      <c r="AQ63" s="30">
        <v>800000</v>
      </c>
      <c r="AR63" s="30">
        <v>800000</v>
      </c>
      <c r="AS63" s="30">
        <v>800000</v>
      </c>
      <c r="AT63" s="4"/>
      <c r="AU63" s="4"/>
      <c r="AV63" s="4"/>
      <c r="AW63" s="3" t="s">
        <v>92</v>
      </c>
    </row>
    <row r="64" spans="1:49" ht="47.45" hidden="1" customHeight="1" x14ac:dyDescent="0.3">
      <c r="A64" s="20" t="s">
        <v>93</v>
      </c>
      <c r="B64" s="21" t="s">
        <v>24</v>
      </c>
      <c r="C64" s="21" t="s">
        <v>91</v>
      </c>
      <c r="D64" s="21" t="s">
        <v>26</v>
      </c>
      <c r="E64" s="21" t="s">
        <v>94</v>
      </c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2"/>
      <c r="W64" s="22"/>
      <c r="X64" s="22"/>
      <c r="Y64" s="22"/>
      <c r="Z64" s="20" t="s">
        <v>93</v>
      </c>
      <c r="AA64" s="31">
        <v>750000</v>
      </c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>
        <v>750000</v>
      </c>
      <c r="AP64" s="31"/>
      <c r="AQ64" s="31"/>
      <c r="AR64" s="31"/>
      <c r="AS64" s="31">
        <v>750000</v>
      </c>
      <c r="AT64" s="6"/>
      <c r="AU64" s="6"/>
      <c r="AV64" s="6"/>
      <c r="AW64" s="5" t="s">
        <v>93</v>
      </c>
    </row>
    <row r="65" spans="1:49" ht="40.5" customHeight="1" x14ac:dyDescent="0.3">
      <c r="A65" s="16" t="s">
        <v>95</v>
      </c>
      <c r="B65" s="17" t="s">
        <v>24</v>
      </c>
      <c r="C65" s="17" t="s">
        <v>91</v>
      </c>
      <c r="D65" s="17" t="s">
        <v>49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8"/>
      <c r="W65" s="18"/>
      <c r="X65" s="18"/>
      <c r="Y65" s="18"/>
      <c r="Z65" s="16" t="s">
        <v>95</v>
      </c>
      <c r="AA65" s="30">
        <v>200000</v>
      </c>
      <c r="AB65" s="30">
        <v>200000</v>
      </c>
      <c r="AC65" s="30">
        <v>200000</v>
      </c>
      <c r="AD65" s="30">
        <v>200000</v>
      </c>
      <c r="AE65" s="30">
        <v>200000</v>
      </c>
      <c r="AF65" s="30">
        <v>200000</v>
      </c>
      <c r="AG65" s="30">
        <v>200000</v>
      </c>
      <c r="AH65" s="30">
        <v>200000</v>
      </c>
      <c r="AI65" s="30">
        <v>200000</v>
      </c>
      <c r="AJ65" s="30">
        <v>200000</v>
      </c>
      <c r="AK65" s="30">
        <v>200000</v>
      </c>
      <c r="AL65" s="30">
        <v>200000</v>
      </c>
      <c r="AM65" s="30">
        <v>200000</v>
      </c>
      <c r="AN65" s="30">
        <v>200000</v>
      </c>
      <c r="AO65" s="30">
        <v>200000</v>
      </c>
      <c r="AP65" s="30">
        <v>200000</v>
      </c>
      <c r="AQ65" s="30">
        <v>200000</v>
      </c>
      <c r="AR65" s="30">
        <v>200000</v>
      </c>
      <c r="AS65" s="30">
        <v>200000</v>
      </c>
      <c r="AT65" s="4"/>
      <c r="AU65" s="4"/>
      <c r="AV65" s="4"/>
      <c r="AW65" s="3" t="s">
        <v>95</v>
      </c>
    </row>
    <row r="66" spans="1:49" ht="63.4" hidden="1" customHeight="1" x14ac:dyDescent="0.3">
      <c r="A66" s="20" t="s">
        <v>96</v>
      </c>
      <c r="B66" s="21" t="s">
        <v>24</v>
      </c>
      <c r="C66" s="21" t="s">
        <v>91</v>
      </c>
      <c r="D66" s="21" t="s">
        <v>49</v>
      </c>
      <c r="E66" s="21" t="s">
        <v>97</v>
      </c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2"/>
      <c r="W66" s="22"/>
      <c r="X66" s="22"/>
      <c r="Y66" s="22"/>
      <c r="Z66" s="20" t="s">
        <v>96</v>
      </c>
      <c r="AA66" s="31">
        <v>170000</v>
      </c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>
        <v>170000</v>
      </c>
      <c r="AP66" s="31"/>
      <c r="AQ66" s="31"/>
      <c r="AR66" s="31"/>
      <c r="AS66" s="31">
        <v>170000</v>
      </c>
      <c r="AT66" s="6"/>
      <c r="AU66" s="6"/>
      <c r="AV66" s="6"/>
      <c r="AW66" s="5" t="s">
        <v>96</v>
      </c>
    </row>
    <row r="67" spans="1:49" ht="56.25" hidden="1" x14ac:dyDescent="0.3">
      <c r="A67" s="24" t="s">
        <v>108</v>
      </c>
      <c r="B67" s="21"/>
      <c r="C67" s="25" t="s">
        <v>41</v>
      </c>
      <c r="D67" s="25" t="s">
        <v>27</v>
      </c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6"/>
      <c r="W67" s="26"/>
      <c r="X67" s="26"/>
      <c r="Y67" s="26"/>
      <c r="Z67" s="24"/>
      <c r="AA67" s="32">
        <f>AA68</f>
        <v>0</v>
      </c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6"/>
      <c r="AU67" s="6"/>
      <c r="AV67" s="6"/>
      <c r="AW67" s="5"/>
    </row>
    <row r="68" spans="1:49" ht="66" hidden="1" customHeight="1" x14ac:dyDescent="0.3">
      <c r="A68" s="24" t="s">
        <v>109</v>
      </c>
      <c r="B68" s="21"/>
      <c r="C68" s="25" t="s">
        <v>41</v>
      </c>
      <c r="D68" s="25" t="s">
        <v>26</v>
      </c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6"/>
      <c r="W68" s="26"/>
      <c r="X68" s="26"/>
      <c r="Y68" s="26"/>
      <c r="Z68" s="24"/>
      <c r="AA68" s="32">
        <v>0</v>
      </c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6"/>
      <c r="AU68" s="6"/>
      <c r="AV68" s="6"/>
      <c r="AW68" s="5"/>
    </row>
    <row r="69" spans="1:49" ht="198.75" customHeight="1" x14ac:dyDescent="0.3">
      <c r="A69" s="16" t="s">
        <v>98</v>
      </c>
      <c r="B69" s="17" t="s">
        <v>99</v>
      </c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8"/>
      <c r="W69" s="18"/>
      <c r="X69" s="18"/>
      <c r="Y69" s="18"/>
      <c r="Z69" s="16" t="s">
        <v>98</v>
      </c>
      <c r="AA69" s="30">
        <f>AA70</f>
        <v>327600</v>
      </c>
      <c r="AB69" s="30">
        <f t="shared" ref="AB69:AS70" si="8">AB70</f>
        <v>325520</v>
      </c>
      <c r="AC69" s="30">
        <f t="shared" si="8"/>
        <v>325520</v>
      </c>
      <c r="AD69" s="30">
        <f t="shared" si="8"/>
        <v>325520</v>
      </c>
      <c r="AE69" s="30">
        <f t="shared" si="8"/>
        <v>325520</v>
      </c>
      <c r="AF69" s="30">
        <f t="shared" si="8"/>
        <v>325520</v>
      </c>
      <c r="AG69" s="30">
        <f t="shared" si="8"/>
        <v>325520</v>
      </c>
      <c r="AH69" s="30">
        <f t="shared" si="8"/>
        <v>325520</v>
      </c>
      <c r="AI69" s="30">
        <f t="shared" si="8"/>
        <v>325520</v>
      </c>
      <c r="AJ69" s="30">
        <f t="shared" si="8"/>
        <v>325520</v>
      </c>
      <c r="AK69" s="30">
        <f t="shared" si="8"/>
        <v>325520</v>
      </c>
      <c r="AL69" s="30">
        <f t="shared" si="8"/>
        <v>325520</v>
      </c>
      <c r="AM69" s="30">
        <f t="shared" si="8"/>
        <v>325520</v>
      </c>
      <c r="AN69" s="30">
        <f t="shared" si="8"/>
        <v>325520</v>
      </c>
      <c r="AO69" s="30">
        <f t="shared" si="8"/>
        <v>312000</v>
      </c>
      <c r="AP69" s="30">
        <f t="shared" si="8"/>
        <v>325520</v>
      </c>
      <c r="AQ69" s="30">
        <f t="shared" si="8"/>
        <v>325520</v>
      </c>
      <c r="AR69" s="30">
        <f t="shared" si="8"/>
        <v>325520</v>
      </c>
      <c r="AS69" s="30">
        <f t="shared" si="8"/>
        <v>312000</v>
      </c>
      <c r="AT69" s="4"/>
      <c r="AU69" s="4"/>
      <c r="AV69" s="4"/>
      <c r="AW69" s="3" t="s">
        <v>98</v>
      </c>
    </row>
    <row r="70" spans="1:49" ht="39.75" customHeight="1" x14ac:dyDescent="0.3">
      <c r="A70" s="16" t="s">
        <v>25</v>
      </c>
      <c r="B70" s="17" t="s">
        <v>99</v>
      </c>
      <c r="C70" s="17" t="s">
        <v>26</v>
      </c>
      <c r="D70" s="17" t="s">
        <v>27</v>
      </c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8"/>
      <c r="W70" s="18"/>
      <c r="X70" s="18"/>
      <c r="Y70" s="18"/>
      <c r="Z70" s="16" t="s">
        <v>25</v>
      </c>
      <c r="AA70" s="30">
        <f>AA71</f>
        <v>327600</v>
      </c>
      <c r="AB70" s="30">
        <f t="shared" si="8"/>
        <v>325520</v>
      </c>
      <c r="AC70" s="30">
        <f t="shared" si="8"/>
        <v>325520</v>
      </c>
      <c r="AD70" s="30">
        <f t="shared" si="8"/>
        <v>325520</v>
      </c>
      <c r="AE70" s="30">
        <f t="shared" si="8"/>
        <v>325520</v>
      </c>
      <c r="AF70" s="30">
        <f t="shared" si="8"/>
        <v>325520</v>
      </c>
      <c r="AG70" s="30">
        <f t="shared" si="8"/>
        <v>325520</v>
      </c>
      <c r="AH70" s="30">
        <f t="shared" si="8"/>
        <v>325520</v>
      </c>
      <c r="AI70" s="30">
        <f t="shared" si="8"/>
        <v>325520</v>
      </c>
      <c r="AJ70" s="30">
        <f t="shared" si="8"/>
        <v>325520</v>
      </c>
      <c r="AK70" s="30">
        <f t="shared" si="8"/>
        <v>325520</v>
      </c>
      <c r="AL70" s="30">
        <f t="shared" si="8"/>
        <v>325520</v>
      </c>
      <c r="AM70" s="30">
        <f t="shared" si="8"/>
        <v>325520</v>
      </c>
      <c r="AN70" s="30">
        <f t="shared" si="8"/>
        <v>325520</v>
      </c>
      <c r="AO70" s="30">
        <f t="shared" si="8"/>
        <v>312000</v>
      </c>
      <c r="AP70" s="30">
        <f t="shared" si="8"/>
        <v>325520</v>
      </c>
      <c r="AQ70" s="30">
        <f t="shared" si="8"/>
        <v>325520</v>
      </c>
      <c r="AR70" s="30">
        <f t="shared" si="8"/>
        <v>325520</v>
      </c>
      <c r="AS70" s="30">
        <f t="shared" si="8"/>
        <v>312000</v>
      </c>
      <c r="AT70" s="4"/>
      <c r="AU70" s="4"/>
      <c r="AV70" s="4"/>
      <c r="AW70" s="3" t="s">
        <v>25</v>
      </c>
    </row>
    <row r="71" spans="1:49" ht="111" customHeight="1" x14ac:dyDescent="0.3">
      <c r="A71" s="16" t="s">
        <v>100</v>
      </c>
      <c r="B71" s="17" t="s">
        <v>99</v>
      </c>
      <c r="C71" s="17" t="s">
        <v>26</v>
      </c>
      <c r="D71" s="17" t="s">
        <v>49</v>
      </c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8"/>
      <c r="W71" s="18"/>
      <c r="X71" s="18"/>
      <c r="Y71" s="18"/>
      <c r="Z71" s="16" t="s">
        <v>100</v>
      </c>
      <c r="AA71" s="30">
        <v>327600</v>
      </c>
      <c r="AB71" s="30">
        <v>325520</v>
      </c>
      <c r="AC71" s="30">
        <v>325520</v>
      </c>
      <c r="AD71" s="30">
        <v>325520</v>
      </c>
      <c r="AE71" s="30">
        <v>325520</v>
      </c>
      <c r="AF71" s="30">
        <v>325520</v>
      </c>
      <c r="AG71" s="30">
        <v>325520</v>
      </c>
      <c r="AH71" s="30">
        <v>325520</v>
      </c>
      <c r="AI71" s="30">
        <v>325520</v>
      </c>
      <c r="AJ71" s="30">
        <v>325520</v>
      </c>
      <c r="AK71" s="30">
        <v>325520</v>
      </c>
      <c r="AL71" s="30">
        <v>325520</v>
      </c>
      <c r="AM71" s="30">
        <v>325520</v>
      </c>
      <c r="AN71" s="30">
        <v>325520</v>
      </c>
      <c r="AO71" s="30">
        <v>312000</v>
      </c>
      <c r="AP71" s="30">
        <v>325520</v>
      </c>
      <c r="AQ71" s="30">
        <v>325520</v>
      </c>
      <c r="AR71" s="30">
        <v>325520</v>
      </c>
      <c r="AS71" s="30">
        <v>312000</v>
      </c>
      <c r="AT71" s="4"/>
      <c r="AU71" s="4"/>
      <c r="AV71" s="4"/>
      <c r="AW71" s="3" t="s">
        <v>100</v>
      </c>
    </row>
    <row r="72" spans="1:49" ht="47.45" hidden="1" customHeight="1" x14ac:dyDescent="0.3">
      <c r="A72" s="20" t="s">
        <v>32</v>
      </c>
      <c r="B72" s="21" t="s">
        <v>99</v>
      </c>
      <c r="C72" s="21" t="s">
        <v>26</v>
      </c>
      <c r="D72" s="21" t="s">
        <v>49</v>
      </c>
      <c r="E72" s="21" t="s">
        <v>33</v>
      </c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2"/>
      <c r="W72" s="22"/>
      <c r="X72" s="22"/>
      <c r="Y72" s="22"/>
      <c r="Z72" s="20" t="s">
        <v>32</v>
      </c>
      <c r="AA72" s="31">
        <v>312000</v>
      </c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>
        <v>312000</v>
      </c>
      <c r="AP72" s="31"/>
      <c r="AQ72" s="31"/>
      <c r="AR72" s="31"/>
      <c r="AS72" s="31">
        <v>312000</v>
      </c>
      <c r="AT72" s="6"/>
      <c r="AU72" s="6"/>
      <c r="AV72" s="6"/>
      <c r="AW72" s="5" t="s">
        <v>32</v>
      </c>
    </row>
    <row r="73" spans="1:49" ht="79.150000000000006" hidden="1" customHeight="1" x14ac:dyDescent="0.3">
      <c r="A73" s="20" t="s">
        <v>101</v>
      </c>
      <c r="B73" s="21" t="s">
        <v>99</v>
      </c>
      <c r="C73" s="21" t="s">
        <v>26</v>
      </c>
      <c r="D73" s="21" t="s">
        <v>49</v>
      </c>
      <c r="E73" s="21" t="s">
        <v>102</v>
      </c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2"/>
      <c r="W73" s="22"/>
      <c r="X73" s="22"/>
      <c r="Y73" s="22"/>
      <c r="Z73" s="20" t="s">
        <v>101</v>
      </c>
      <c r="AA73" s="31">
        <v>13000</v>
      </c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>
        <v>13000</v>
      </c>
      <c r="AP73" s="31"/>
      <c r="AQ73" s="31"/>
      <c r="AR73" s="31"/>
      <c r="AS73" s="31">
        <v>13000</v>
      </c>
      <c r="AT73" s="6"/>
      <c r="AU73" s="6"/>
      <c r="AV73" s="6"/>
      <c r="AW73" s="5" t="s">
        <v>101</v>
      </c>
    </row>
    <row r="74" spans="1:49" ht="23.25" customHeight="1" x14ac:dyDescent="0.3">
      <c r="A74" s="27" t="s">
        <v>103</v>
      </c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9"/>
      <c r="W74" s="29"/>
      <c r="X74" s="29"/>
      <c r="Y74" s="29"/>
      <c r="Z74" s="27" t="s">
        <v>103</v>
      </c>
      <c r="AA74" s="33">
        <f>AA69+AA21</f>
        <v>83191735.400000006</v>
      </c>
      <c r="AB74" s="33">
        <f t="shared" ref="AB74:AS74" si="9">AB69+AB21</f>
        <v>8702440</v>
      </c>
      <c r="AC74" s="33">
        <f t="shared" si="9"/>
        <v>8702440</v>
      </c>
      <c r="AD74" s="33">
        <f t="shared" si="9"/>
        <v>8702440</v>
      </c>
      <c r="AE74" s="33">
        <f t="shared" si="9"/>
        <v>8702440</v>
      </c>
      <c r="AF74" s="33">
        <f t="shared" si="9"/>
        <v>8702440</v>
      </c>
      <c r="AG74" s="33">
        <f t="shared" si="9"/>
        <v>8702440</v>
      </c>
      <c r="AH74" s="33">
        <f t="shared" si="9"/>
        <v>8702440</v>
      </c>
      <c r="AI74" s="33">
        <f t="shared" si="9"/>
        <v>8702440</v>
      </c>
      <c r="AJ74" s="33">
        <f t="shared" si="9"/>
        <v>8702440</v>
      </c>
      <c r="AK74" s="33">
        <f t="shared" si="9"/>
        <v>8702440</v>
      </c>
      <c r="AL74" s="33">
        <f t="shared" si="9"/>
        <v>8702440</v>
      </c>
      <c r="AM74" s="33">
        <f t="shared" si="9"/>
        <v>8702440</v>
      </c>
      <c r="AN74" s="33">
        <f t="shared" si="9"/>
        <v>8702440</v>
      </c>
      <c r="AO74" s="33">
        <f t="shared" si="9"/>
        <v>39624301.769999996</v>
      </c>
      <c r="AP74" s="33">
        <f t="shared" si="9"/>
        <v>16095482</v>
      </c>
      <c r="AQ74" s="33">
        <f t="shared" si="9"/>
        <v>16095482</v>
      </c>
      <c r="AR74" s="33">
        <f t="shared" si="9"/>
        <v>16095482</v>
      </c>
      <c r="AS74" s="33">
        <f t="shared" si="9"/>
        <v>54261484.640000001</v>
      </c>
      <c r="AT74" s="4"/>
      <c r="AU74" s="4">
        <v>3520</v>
      </c>
      <c r="AV74" s="4"/>
      <c r="AW74" s="8" t="s">
        <v>103</v>
      </c>
    </row>
    <row r="75" spans="1:49" ht="15" x14ac:dyDescent="0.25"/>
  </sheetData>
  <mergeCells count="40">
    <mergeCell ref="AS1:AV5"/>
    <mergeCell ref="AI18:AI19"/>
    <mergeCell ref="AK18:AK19"/>
    <mergeCell ref="AL18:AL19"/>
    <mergeCell ref="AW18:AW19"/>
    <mergeCell ref="AR18:AR19"/>
    <mergeCell ref="AT18:AT19"/>
    <mergeCell ref="AP18:AP19"/>
    <mergeCell ref="AM18:AM19"/>
    <mergeCell ref="AN18:AN19"/>
    <mergeCell ref="AV18:AV19"/>
    <mergeCell ref="AU18:AU19"/>
    <mergeCell ref="AQ18:AQ19"/>
    <mergeCell ref="AS18:AS19"/>
    <mergeCell ref="AO18:AO19"/>
    <mergeCell ref="AJ18:AJ19"/>
    <mergeCell ref="T18:T19"/>
    <mergeCell ref="E18:S19"/>
    <mergeCell ref="D18:D19"/>
    <mergeCell ref="C18:C19"/>
    <mergeCell ref="X18:X19"/>
    <mergeCell ref="V18:V19"/>
    <mergeCell ref="U18:U19"/>
    <mergeCell ref="W18:W19"/>
    <mergeCell ref="AE18:AE19"/>
    <mergeCell ref="AF18:AF19"/>
    <mergeCell ref="AG18:AG19"/>
    <mergeCell ref="AH18:AH19"/>
    <mergeCell ref="AS8:AW8"/>
    <mergeCell ref="AO9:AS9"/>
    <mergeCell ref="AO10:AW10"/>
    <mergeCell ref="A15:AW15"/>
    <mergeCell ref="B18:B19"/>
    <mergeCell ref="Y18:Y19"/>
    <mergeCell ref="AD18:AD19"/>
    <mergeCell ref="AC18:AC19"/>
    <mergeCell ref="A18:A19"/>
    <mergeCell ref="Z18:Z19"/>
    <mergeCell ref="AA18:AA19"/>
    <mergeCell ref="AB18:AB19"/>
  </mergeCells>
  <pageMargins left="0.78740157480314965" right="0.39370078740157483" top="0.19685039370078741" bottom="0" header="0.39370078740157483" footer="0.39370078740157483"/>
  <pageSetup paperSize="9" scale="4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 5</vt:lpstr>
      <vt:lpstr>'пр 5'!Заголовки_для_печати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rep:2.48.0.305</dc:description>
  <cp:lastModifiedBy>Лопухинское СП-2</cp:lastModifiedBy>
  <cp:lastPrinted>2022-10-27T15:59:19Z</cp:lastPrinted>
  <dcterms:created xsi:type="dcterms:W3CDTF">2019-11-14T08:18:17Z</dcterms:created>
  <dcterms:modified xsi:type="dcterms:W3CDTF">2022-10-27T16:00:04Z</dcterms:modified>
</cp:coreProperties>
</file>